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N:\data\IRR\0IR&amp;DI Files\External Reporting\Common Data Set\2022-2023\"/>
    </mc:Choice>
  </mc:AlternateContent>
  <xr:revisionPtr revIDLastSave="0" documentId="13_ncr:1_{D60765C4-4993-4516-8D81-FEC83F220E6D}" xr6:coauthVersionLast="36" xr6:coauthVersionMax="36" xr10:uidLastSave="{00000000-0000-0000-0000-000000000000}"/>
  <bookViews>
    <workbookView xWindow="0" yWindow="0" windowWidth="38400" windowHeight="15090" xr2:uid="{00000000-000D-0000-FFFF-FFFF00000000}"/>
  </bookViews>
  <sheets>
    <sheet name="CDS-A" sheetId="1"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Definitions'!$A$92</definedName>
    <definedName name="_xlnm.Print_Area" localSheetId="10">'CDS Definitions'!$A$1:$A$155</definedName>
    <definedName name="_xlnm.Print_Area" localSheetId="0">'CDS-A'!$A:$D</definedName>
    <definedName name="_xlnm.Print_Area" localSheetId="1">'CDS-B'!$A:$H</definedName>
    <definedName name="_xlnm.Print_Area" localSheetId="2">'CDS-C'!$A:$I</definedName>
    <definedName name="_xlnm.Print_Area" localSheetId="3">'CDS-D'!$A:$G</definedName>
    <definedName name="_xlnm.Print_Area" localSheetId="4">'CDS-E'!$A:$C</definedName>
    <definedName name="_xlnm.Print_Area" localSheetId="5">'CDS-F'!$A:$I</definedName>
    <definedName name="_xlnm.Print_Area" localSheetId="6">'CDS-G'!$A$1:$I$74</definedName>
    <definedName name="_xlnm.Print_Area" localSheetId="7">'CDS-H'!$A:$F</definedName>
    <definedName name="_xlnm.Print_Area" localSheetId="8">'CDS-I'!$A:$K</definedName>
    <definedName name="_xlnm.Print_Area" localSheetId="9">'CDS-J'!$A:$F</definedName>
  </definedNames>
  <calcPr calcId="191029"/>
</workbook>
</file>

<file path=xl/calcChain.xml><?xml version="1.0" encoding="utf-8"?>
<calcChain xmlns="http://schemas.openxmlformats.org/spreadsheetml/2006/main">
  <c r="D51" i="7" l="1"/>
  <c r="K27" i="9" l="1"/>
  <c r="K28" i="9"/>
  <c r="K29" i="9"/>
  <c r="K26" i="9"/>
  <c r="E45" i="10" l="1"/>
  <c r="D45" i="10"/>
  <c r="C45" i="10"/>
  <c r="G95" i="2" l="1"/>
  <c r="F95" i="2"/>
  <c r="E88" i="2"/>
  <c r="D88" i="2"/>
  <c r="D89" i="2" s="1"/>
  <c r="C88" i="2"/>
  <c r="F87" i="2"/>
  <c r="F86" i="2"/>
  <c r="F85" i="2"/>
  <c r="E84" i="2"/>
  <c r="D84" i="2"/>
  <c r="C84" i="2"/>
  <c r="F83" i="2"/>
  <c r="F82" i="2"/>
  <c r="E76" i="2"/>
  <c r="D76" i="2"/>
  <c r="C76" i="2"/>
  <c r="C77" i="2" s="1"/>
  <c r="F75" i="2"/>
  <c r="F74" i="2"/>
  <c r="F73" i="2"/>
  <c r="E72" i="2"/>
  <c r="D72" i="2"/>
  <c r="C72" i="2"/>
  <c r="F70" i="2"/>
  <c r="F72" i="2" s="1"/>
  <c r="F48" i="2"/>
  <c r="E48" i="2"/>
  <c r="D48" i="2"/>
  <c r="H22" i="2"/>
  <c r="G22" i="2"/>
  <c r="F22" i="2"/>
  <c r="E22" i="2"/>
  <c r="D22" i="2"/>
  <c r="C22" i="2"/>
  <c r="H15" i="2"/>
  <c r="H17" i="2" s="1"/>
  <c r="G15" i="2"/>
  <c r="G17" i="2" s="1"/>
  <c r="G23" i="2" s="1"/>
  <c r="F15" i="2"/>
  <c r="F17" i="2" s="1"/>
  <c r="F23" i="2" s="1"/>
  <c r="E15" i="2"/>
  <c r="E17" i="2" s="1"/>
  <c r="E23" i="2" s="1"/>
  <c r="D15" i="2"/>
  <c r="D17" i="2" s="1"/>
  <c r="C15" i="2"/>
  <c r="C17" i="2" s="1"/>
  <c r="D23" i="2" l="1"/>
  <c r="H23" i="2"/>
  <c r="F76" i="2"/>
  <c r="C26" i="2"/>
  <c r="D77" i="2"/>
  <c r="F84" i="2"/>
  <c r="F88" i="2"/>
  <c r="E77" i="2"/>
  <c r="C89" i="2"/>
  <c r="C25" i="2"/>
  <c r="C27" i="2" s="1"/>
  <c r="F89" i="2"/>
  <c r="F77" i="2"/>
  <c r="E89" i="2"/>
  <c r="C23" i="2"/>
  <c r="F114" i="8" l="1"/>
  <c r="E114" i="8"/>
  <c r="F112" i="8"/>
  <c r="E112" i="8"/>
  <c r="F111" i="8"/>
  <c r="E111" i="8"/>
  <c r="D218" i="3" l="1"/>
  <c r="K52" i="9" l="1"/>
  <c r="K49" i="9"/>
  <c r="F55" i="8"/>
  <c r="E55" i="8"/>
  <c r="F50" i="8"/>
  <c r="E50" i="8"/>
  <c r="E14" i="4"/>
  <c r="D14" i="4"/>
  <c r="C14" i="4"/>
  <c r="G196" i="3"/>
  <c r="F196" i="3"/>
  <c r="E196" i="3"/>
  <c r="D196" i="3"/>
  <c r="C196" i="3"/>
  <c r="C187" i="3"/>
  <c r="D178" i="3"/>
  <c r="C178" i="3"/>
</calcChain>
</file>

<file path=xl/sharedStrings.xml><?xml version="1.0" encoding="utf-8"?>
<sst xmlns="http://schemas.openxmlformats.org/spreadsheetml/2006/main" count="1530" uniqueCount="1185">
  <si>
    <t>A.  General Information</t>
  </si>
  <si>
    <t>A0</t>
  </si>
  <si>
    <t>Respondent Information (Not for Publication)</t>
  </si>
  <si>
    <t>Name:</t>
  </si>
  <si>
    <t>Title:</t>
  </si>
  <si>
    <t>Office:</t>
  </si>
  <si>
    <t>Mailing Address:</t>
  </si>
  <si>
    <t>City/State/Zip/Country:</t>
  </si>
  <si>
    <t>Phone:</t>
  </si>
  <si>
    <t>Fax:</t>
  </si>
  <si>
    <t>E-mail Address:</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</si>
  <si>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</si>
  <si>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</si>
  <si>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</si>
  <si>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</si>
  <si>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</si>
  <si>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</si>
  <si>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</si>
  <si>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</si>
  <si>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</si>
  <si>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</si>
  <si>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</si>
  <si>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WWW Home Page Address:</t>
  </si>
  <si>
    <t>Admissions Phone Number:</t>
  </si>
  <si>
    <t>Admissions Toll-Free Phone Number:</t>
  </si>
  <si>
    <t>Admissions Office Mailing Address:</t>
  </si>
  <si>
    <t>Admissions Fax Number:</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</si>
  <si>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</si>
  <si>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</si>
  <si>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</si>
  <si>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</si>
  <si>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</si>
  <si>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</si>
  <si>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</si>
  <si>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</si>
  <si>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</si>
  <si>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</si>
  <si>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</si>
  <si>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</si>
  <si>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</si>
  <si>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</si>
  <si>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</si>
  <si>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</si>
  <si>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</si>
  <si>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</si>
  <si>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</si>
  <si>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</si>
  <si>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</si>
  <si>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</si>
  <si>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</si>
  <si>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</si>
  <si>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</si>
  <si>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</si>
  <si>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</si>
  <si>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</si>
  <si>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</si>
  <si>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</si>
  <si>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</si>
  <si>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</si>
  <si>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</si>
  <si>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</si>
  <si>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</si>
  <si>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</si>
  <si>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</si>
  <si>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</si>
  <si>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</si>
  <si>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</si>
  <si>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B. ENROLLMENT AND PERSISTENCE</t>
  </si>
  <si>
    <t>B1</t>
  </si>
  <si>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</si>
  <si>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</si>
  <si>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</si>
  <si>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</si>
  <si>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FULL-TIME</t>
  </si>
  <si>
    <t>PART-TIME</t>
  </si>
  <si>
    <t>Men</t>
  </si>
  <si>
    <t>Women</t>
  </si>
  <si>
    <t>Another Gender</t>
  </si>
  <si>
    <t>Undergraduates</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</si>
  <si>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</si>
  <si>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</si>
  <si>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</si>
  <si>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</si>
  <si>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</si>
  <si>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</si>
  <si>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</si>
  <si>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</si>
  <si>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</si>
  <si>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</si>
  <si>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</si>
  <si>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</si>
  <si>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</si>
  <si>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</si>
  <si>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</si>
  <si>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</si>
  <si>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</si>
  <si>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</si>
  <si>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</si>
  <si>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</si>
  <si>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</si>
  <si>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</si>
  <si>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</si>
  <si>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</si>
  <si>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</si>
  <si>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</si>
  <si>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</si>
  <si>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</si>
  <si>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</si>
  <si>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</si>
  <si>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</si>
  <si>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</si>
  <si>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</si>
  <si>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</si>
  <si>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</si>
  <si>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</si>
  <si>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</si>
  <si>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</si>
  <si>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</si>
  <si>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</si>
  <si>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</si>
  <si>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</si>
  <si>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</si>
  <si>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</si>
  <si>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</si>
  <si>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</si>
  <si>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rPr>
        <sz val="10"/>
        <color theme="1"/>
        <rFont val="Arial"/>
        <family val="2"/>
      </rPr>
      <t xml:space="preserve">•     For complete instructions and definitions of data elements, see the IPEDS GRS Forms and Instructions 
      for the </t>
    </r>
    <r>
      <rPr>
        <sz val="10"/>
        <color rgb="FF00B050"/>
        <rFont val="Arial"/>
        <family val="2"/>
      </rPr>
      <t>2022-2023</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</si>
  <si>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t>For Bachelor’s or Equivalent Programs</t>
  </si>
  <si>
    <t>Fall 2015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</si>
  <si>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</si>
  <si>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</si>
  <si>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</si>
  <si>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</si>
  <si>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</si>
  <si>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2015 cohort of first-time, full-time, bachelor's (or equivalent) degree-seeking undergraduate students</t>
  </si>
  <si>
    <t>B</t>
  </si>
  <si>
    <t>C</t>
  </si>
  <si>
    <t>Final 2015 cohort, after adjusting for allowable exclusions</t>
  </si>
  <si>
    <t>D</t>
  </si>
  <si>
    <t>Of the initial 2015 cohort, how many completed the program in four years or less (by Aug. 31, 2019)</t>
  </si>
  <si>
    <t>E</t>
  </si>
  <si>
    <t>Of the initial 2015 cohort, how many completed the program in more than four years but in five years or less (after Aug. 31, 2019 and by Aug. 31, 2020)</t>
  </si>
  <si>
    <t>F</t>
  </si>
  <si>
    <t>G</t>
  </si>
  <si>
    <t>Total graduating within six years (sum of lines D, E, and F)</t>
  </si>
  <si>
    <t>H</t>
  </si>
  <si>
    <t>Six-year graduation rate for 2015 cohort (G divided by C)</t>
  </si>
  <si>
    <t>For Two-Year Institutions</t>
  </si>
  <si>
    <t>2018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</si>
  <si>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</si>
  <si>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</si>
  <si>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</si>
  <si>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</si>
  <si>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</si>
  <si>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</si>
  <si>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</si>
  <si>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</si>
  <si>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</si>
  <si>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</si>
  <si>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</si>
  <si>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</si>
  <si>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</si>
  <si>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</si>
  <si>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</si>
  <si>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</si>
  <si>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</si>
  <si>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</si>
  <si>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</si>
  <si>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</si>
  <si>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</si>
  <si>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2021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</si>
  <si>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</si>
  <si>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</si>
  <si>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</si>
  <si>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</si>
  <si>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</si>
  <si>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</si>
  <si>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</si>
  <si>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</si>
  <si>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</si>
  <si>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</si>
  <si>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r>
      <rPr>
        <sz val="10"/>
        <color theme="1"/>
        <rFont val="Arial"/>
        <family val="2"/>
      </rPr>
      <t xml:space="preserve">If yes, please answer the questions below for </t>
    </r>
    <r>
      <rPr>
        <b/>
        <sz val="10"/>
        <color theme="1"/>
        <rFont val="Arial"/>
        <family val="2"/>
      </rPr>
      <t xml:space="preserve">Fall </t>
    </r>
    <r>
      <rPr>
        <b/>
        <sz val="10"/>
        <color rgb="FF00B050"/>
        <rFont val="Arial"/>
        <family val="2"/>
      </rPr>
      <t>2022</t>
    </r>
    <r>
      <rPr>
        <sz val="10"/>
        <color theme="1"/>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</si>
  <si>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</si>
  <si>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</si>
  <si>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</si>
  <si>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</si>
  <si>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</si>
  <si>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</si>
  <si>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</si>
  <si>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</si>
  <si>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</si>
  <si>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</si>
  <si>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</si>
  <si>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</si>
  <si>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</si>
  <si>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</si>
  <si>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</si>
  <si>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</si>
  <si>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</si>
  <si>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</si>
  <si>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</si>
  <si>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</si>
  <si>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rPr>
        <b/>
        <sz val="10"/>
        <color theme="1"/>
        <rFont val="Arial"/>
        <family val="2"/>
      </rP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</si>
  <si>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</si>
  <si>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</si>
  <si>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</si>
  <si>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</si>
  <si>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</si>
  <si>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</si>
  <si>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</si>
  <si>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</si>
  <si>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</si>
  <si>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</si>
  <si>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</si>
  <si>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</si>
  <si>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</si>
  <si>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</si>
  <si>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</si>
  <si>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</si>
  <si>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</si>
  <si>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</si>
  <si>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</si>
  <si>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</si>
  <si>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</si>
  <si>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</si>
  <si>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</si>
  <si>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</si>
  <si>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</si>
  <si>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</si>
  <si>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</si>
  <si>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</si>
  <si>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</si>
  <si>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</si>
  <si>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</si>
  <si>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</si>
  <si>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</si>
  <si>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</si>
  <si>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</si>
  <si>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</si>
  <si>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</si>
  <si>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</si>
  <si>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</si>
  <si>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</si>
  <si>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</si>
  <si>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</si>
  <si>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</si>
  <si>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</si>
  <si>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</si>
  <si>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</si>
  <si>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</si>
  <si>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</si>
  <si>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</si>
  <si>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</si>
  <si>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</si>
  <si>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</si>
  <si>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sz val="10"/>
        <color rgb="FF000000"/>
        <rFont val="Arial"/>
        <family val="2"/>
      </rPr>
      <t xml:space="preserve">Does your institution make use of SAT, ACT, or SAT Subject Test scores in </t>
    </r>
    <r>
      <rPr>
        <b/>
        <sz val="10"/>
        <color rgb="FF000000"/>
        <rFont val="Arial"/>
        <family val="2"/>
      </rPr>
      <t>admission</t>
    </r>
    <r>
      <rPr>
        <sz val="10"/>
        <color rgb="FF000000"/>
        <rFont val="Arial"/>
        <family val="2"/>
      </rPr>
      <t xml:space="preserve"> decisions for first-time, first-year, degree-seeking applicants?   </t>
    </r>
  </si>
  <si>
    <t>C8A</t>
  </si>
  <si>
    <r>
      <rPr>
        <sz val="10"/>
        <color theme="1"/>
        <rFont val="Arial"/>
        <family val="2"/>
      </rPr>
      <t xml:space="preserve">If yes, place check marks in the appropriate boxes below to reflect your institution’s policies for use in admission for </t>
    </r>
    <r>
      <rPr>
        <b/>
        <sz val="10"/>
        <color theme="1"/>
        <rFont val="Arial"/>
        <family val="2"/>
      </rPr>
      <t>Fall 2023.</t>
    </r>
  </si>
  <si>
    <t>ADMISSION</t>
  </si>
  <si>
    <t>Require for Some</t>
  </si>
  <si>
    <t>Consider if Submitted</t>
  </si>
  <si>
    <t>SAT or ACT</t>
  </si>
  <si>
    <t>ACT Only</t>
  </si>
  <si>
    <t>SAT Only</t>
  </si>
  <si>
    <t>SAT Subject Tests</t>
  </si>
  <si>
    <t>C8B</t>
  </si>
  <si>
    <t>C8C</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</si>
  <si>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</si>
  <si>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</si>
  <si>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</si>
  <si>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</si>
  <si>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</si>
  <si>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</si>
  <si>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</si>
  <si>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</si>
  <si>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</si>
  <si>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</si>
  <si>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</si>
  <si>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</si>
  <si>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</si>
  <si>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</si>
  <si>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</si>
  <si>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</si>
  <si>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</si>
  <si>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</si>
  <si>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</si>
  <si>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</si>
  <si>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</si>
  <si>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</si>
  <si>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</si>
  <si>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</si>
  <si>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</si>
  <si>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</si>
  <si>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</si>
  <si>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</si>
  <si>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</si>
  <si>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</si>
  <si>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</si>
  <si>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</si>
  <si>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</si>
  <si>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</si>
  <si>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</si>
  <si>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</si>
  <si>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</si>
  <si>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</si>
  <si>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</si>
  <si>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</si>
  <si>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</si>
  <si>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</si>
  <si>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</si>
  <si>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</si>
  <si>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</si>
  <si>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</si>
  <si>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</si>
  <si>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</si>
  <si>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</si>
  <si>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</si>
  <si>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</si>
  <si>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</si>
  <si>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</si>
  <si>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</si>
  <si>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</si>
  <si>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</si>
  <si>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</si>
  <si>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</si>
  <si>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</si>
  <si>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</si>
  <si>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</si>
  <si>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</si>
  <si>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</si>
  <si>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</si>
  <si>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</si>
  <si>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</si>
  <si>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</si>
  <si>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</si>
  <si>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</si>
  <si>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</si>
  <si>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</si>
  <si>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</si>
  <si>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</si>
  <si>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</si>
  <si>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</si>
  <si>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</si>
  <si>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</si>
  <si>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</si>
  <si>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</si>
  <si>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</si>
  <si>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If your institution has waived its application fee for the Fall 2022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</si>
  <si>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</si>
  <si>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</si>
  <si>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</si>
  <si>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</si>
  <si>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</si>
  <si>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</si>
  <si>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</si>
  <si>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</si>
  <si>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</si>
  <si>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</si>
  <si>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</si>
  <si>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</si>
  <si>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</si>
  <si>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</si>
  <si>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</si>
  <si>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</si>
  <si>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</si>
  <si>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</si>
  <si>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</si>
  <si>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</si>
  <si>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</si>
  <si>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</si>
  <si>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</si>
  <si>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</si>
  <si>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</si>
  <si>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</si>
  <si>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</si>
  <si>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</si>
  <si>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</si>
  <si>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</si>
  <si>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</si>
  <si>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</si>
  <si>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</si>
  <si>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</si>
  <si>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</si>
  <si>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</si>
  <si>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</si>
  <si>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</si>
  <si>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</si>
  <si>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</si>
  <si>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</si>
  <si>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</si>
  <si>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</si>
  <si>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</si>
  <si>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</si>
  <si>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</si>
  <si>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</si>
  <si>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</si>
  <si>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</si>
  <si>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rPr>
        <b/>
        <sz val="10"/>
        <color theme="1"/>
        <rFont val="Arial"/>
        <family val="2"/>
      </rPr>
      <t xml:space="preserve">For the Fall </t>
    </r>
    <r>
      <rPr>
        <b/>
        <sz val="10"/>
        <color rgb="FF00B050"/>
        <rFont val="Arial"/>
        <family val="2"/>
      </rPr>
      <t>2022</t>
    </r>
    <r>
      <rPr>
        <b/>
        <sz val="10"/>
        <color theme="1"/>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</si>
  <si>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</si>
  <si>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</si>
  <si>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</si>
  <si>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</si>
  <si>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</si>
  <si>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</si>
  <si>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</si>
  <si>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</si>
  <si>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</si>
  <si>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</si>
  <si>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</si>
  <si>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</si>
  <si>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</si>
  <si>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</si>
  <si>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</si>
  <si>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rPr>
        <sz val="10"/>
        <color theme="1"/>
        <rFont val="Arial"/>
        <family val="2"/>
      </rP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2022</t>
    </r>
    <r>
      <rPr>
        <b/>
        <u/>
        <sz val="10"/>
        <color theme="1"/>
        <rFont val="Arial"/>
        <family val="2"/>
      </rPr>
      <t>.</t>
    </r>
  </si>
  <si>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</si>
  <si>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</si>
  <si>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</si>
  <si>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</si>
  <si>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</si>
  <si>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</si>
  <si>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</si>
  <si>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</si>
  <si>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</si>
  <si>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</si>
  <si>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</si>
  <si>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</si>
  <si>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</si>
  <si>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</si>
  <si>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</si>
  <si>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</si>
  <si>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</si>
  <si>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</si>
  <si>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</si>
  <si>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</si>
  <si>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</si>
  <si>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</si>
  <si>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</si>
  <si>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</si>
  <si>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</si>
  <si>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</si>
  <si>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</si>
  <si>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</si>
  <si>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</si>
  <si>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</si>
  <si>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</si>
  <si>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</si>
  <si>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</si>
  <si>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</si>
  <si>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</si>
  <si>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</si>
  <si>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</si>
  <si>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</si>
  <si>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</si>
  <si>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</si>
  <si>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</si>
  <si>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</si>
  <si>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</si>
  <si>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</si>
  <si>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</si>
  <si>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</si>
  <si>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</si>
  <si>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</si>
  <si>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</si>
  <si>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</si>
  <si>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</si>
  <si>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</si>
  <si>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</si>
  <si>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</si>
  <si>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</si>
  <si>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</si>
  <si>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</si>
  <si>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</si>
  <si>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</si>
  <si>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</si>
  <si>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</si>
  <si>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</si>
  <si>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</si>
  <si>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</si>
  <si>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</si>
  <si>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</si>
  <si>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</si>
  <si>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</si>
  <si>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</si>
  <si>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</si>
  <si>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</si>
  <si>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</si>
  <si>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</si>
  <si>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</si>
  <si>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</si>
  <si>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</si>
  <si>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</si>
  <si>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</si>
  <si>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</si>
  <si>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</si>
  <si>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</si>
  <si>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</si>
  <si>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</si>
  <si>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</si>
  <si>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</si>
  <si>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</si>
  <si>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</si>
  <si>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</si>
  <si>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</si>
  <si>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</si>
  <si>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</si>
  <si>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</si>
  <si>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</si>
  <si>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</si>
  <si>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</si>
  <si>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</si>
  <si>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</si>
  <si>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</si>
  <si>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</si>
  <si>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</si>
  <si>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</si>
  <si>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</si>
  <si>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</si>
  <si>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</si>
  <si>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</si>
  <si>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</si>
  <si>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</si>
  <si>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</si>
  <si>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</si>
  <si>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</si>
  <si>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</si>
  <si>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</si>
  <si>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</si>
  <si>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</si>
  <si>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</si>
  <si>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</si>
  <si>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</si>
  <si>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</si>
  <si>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</si>
  <si>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</si>
  <si>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</si>
  <si>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</si>
  <si>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</si>
  <si>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</si>
  <si>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</si>
  <si>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</si>
  <si>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</si>
  <si>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</si>
  <si>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</si>
  <si>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</si>
  <si>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</si>
  <si>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</si>
  <si>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</si>
  <si>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</si>
  <si>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</si>
  <si>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</si>
  <si>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</si>
  <si>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</si>
  <si>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</si>
  <si>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</si>
  <si>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</si>
  <si>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</si>
  <si>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</si>
  <si>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</si>
  <si>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</si>
  <si>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</si>
  <si>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</si>
  <si>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</si>
  <si>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</si>
  <si>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</si>
  <si>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</si>
  <si>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</si>
  <si>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</si>
  <si>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</si>
  <si>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</si>
  <si>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</si>
  <si>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</si>
  <si>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</si>
  <si>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</si>
  <si>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</si>
  <si>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</si>
  <si>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</si>
  <si>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</si>
  <si>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</si>
  <si>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Provide 2023-2024 academic year costs of attendance for the following categories that are applicable to your institution.</t>
  </si>
  <si>
    <t>Check here if your institution's 2023-2024 academic year costs of attendance are not available at this time and provide an approximate date (i.e., month/day) when your institution's final 2023-2024 academic year costs of attendance will be available:</t>
  </si>
  <si>
    <t>G1</t>
  </si>
  <si>
    <t>Undergraduate full-time tuition, required fees, room and board</t>
  </si>
  <si>
    <r>
      <rPr>
        <sz val="10"/>
        <color rgb="FF000000"/>
        <rFont val="Arial"/>
        <family val="2"/>
      </rPr>
      <t xml:space="preserve">List the typical tuition, required fees, and room and board for a full-time undergraduate student for the </t>
    </r>
    <r>
      <rPr>
        <b/>
        <sz val="10"/>
        <color rgb="FF000000"/>
        <rFont val="Arial"/>
        <family val="2"/>
      </rPr>
      <t>FULL 2023-2024</t>
    </r>
    <r>
      <rPr>
        <sz val="10"/>
        <color rgb="FF000000"/>
        <rFont val="Arial"/>
        <family val="2"/>
      </rPr>
      <t xml:space="preserve"> academic year. (30 semester hours or 45 quarter hours for institutions that derive annual tuition by multiplying credit hour cost by number of credits). </t>
    </r>
  </si>
  <si>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</si>
  <si>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</si>
  <si>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</si>
  <si>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</si>
  <si>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</si>
  <si>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</si>
  <si>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</si>
  <si>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</si>
  <si>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</si>
  <si>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</si>
  <si>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</si>
  <si>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</si>
  <si>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</si>
  <si>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</si>
  <si>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</si>
  <si>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</si>
  <si>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</si>
  <si>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</si>
  <si>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</si>
  <si>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</si>
  <si>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</si>
  <si>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</si>
  <si>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</si>
  <si>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</si>
  <si>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</si>
  <si>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</si>
  <si>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</si>
  <si>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</si>
  <si>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</si>
  <si>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</si>
  <si>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</si>
  <si>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</si>
  <si>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</si>
  <si>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</si>
  <si>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</si>
  <si>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</si>
  <si>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</si>
  <si>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</si>
  <si>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</si>
  <si>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</si>
  <si>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</si>
  <si>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</si>
  <si>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</si>
  <si>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</si>
  <si>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</si>
  <si>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</si>
  <si>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</si>
  <si>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</si>
  <si>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</si>
  <si>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</si>
  <si>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</si>
  <si>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</si>
  <si>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</si>
  <si>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</si>
  <si>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</si>
  <si>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</si>
  <si>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</si>
  <si>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</si>
  <si>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</si>
  <si>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</si>
  <si>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</si>
  <si>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</si>
  <si>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</si>
  <si>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</si>
  <si>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</si>
  <si>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</si>
  <si>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</si>
  <si>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</si>
  <si>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</si>
  <si>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</si>
  <si>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</si>
  <si>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</si>
  <si>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</si>
  <si>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2021-2022 academic year (see the next item below), 
      use the 2021-2022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</si>
  <si>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</si>
  <si>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</si>
  <si>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</si>
  <si>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</si>
  <si>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2022-2023</t>
    </r>
    <r>
      <rPr>
        <b/>
        <sz val="10"/>
        <color theme="1"/>
        <rFont val="Arial"/>
        <family val="2"/>
      </rPr>
      <t xml:space="preserve"> estimated</t>
    </r>
  </si>
  <si>
    <r>
      <rPr>
        <b/>
        <sz val="10"/>
        <color rgb="FF00B050"/>
        <rFont val="Arial"/>
        <family val="2"/>
      </rPr>
      <t>2021-2022</t>
    </r>
    <r>
      <rPr>
        <b/>
        <sz val="10"/>
        <color rgb="FF000000"/>
        <rFont val="Arial"/>
        <family val="2"/>
      </rPr>
      <t xml:space="preserve"> Final</t>
    </r>
  </si>
  <si>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</si>
  <si>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</si>
  <si>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</si>
  <si>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</si>
  <si>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</si>
  <si>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</si>
  <si>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</si>
  <si>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</si>
  <si>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</si>
  <si>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</si>
  <si>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</si>
  <si>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</si>
  <si>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</si>
  <si>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</si>
  <si>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</si>
  <si>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</si>
  <si>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</si>
  <si>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</si>
  <si>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</si>
  <si>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</si>
  <si>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</si>
  <si>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</si>
  <si>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b/>
        <sz val="10"/>
        <color theme="1"/>
        <rFont val="Arial"/>
        <family val="2"/>
      </rP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</si>
  <si>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</si>
  <si>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</si>
  <si>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</si>
  <si>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</si>
  <si>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</si>
  <si>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degree-seeking undergraduate students (CDS Item B1 if reporting on Fall </t>
    </r>
    <r>
      <rPr>
        <sz val="9"/>
        <color rgb="FF00B050"/>
        <rFont val="Arial"/>
        <family val="2"/>
      </rPr>
      <t>2022</t>
    </r>
    <r>
      <rPr>
        <sz val="9"/>
        <color theme="1"/>
        <rFont val="Arial"/>
        <family val="2"/>
      </rPr>
      <t xml:space="preserve"> cohort)</t>
    </r>
  </si>
  <si>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</si>
  <si>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</si>
  <si>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</si>
  <si>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</si>
  <si>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</si>
  <si>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</si>
  <si>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</si>
  <si>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</si>
  <si>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</si>
  <si>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</si>
  <si>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</si>
  <si>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</si>
  <si>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</si>
  <si>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</si>
  <si>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</si>
  <si>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</si>
  <si>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</si>
  <si>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rPr>
        <b/>
        <sz val="10"/>
        <color theme="1"/>
        <rFont val="Arial"/>
        <family val="2"/>
      </rP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</si>
  <si>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</si>
  <si>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</si>
  <si>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</si>
  <si>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</si>
  <si>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</si>
  <si>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</si>
  <si>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</si>
  <si>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</si>
  <si>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</si>
  <si>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</si>
  <si>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</si>
  <si>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</si>
  <si>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r>
      <rPr>
        <sz val="10"/>
        <color rgb="FF000000"/>
        <rFont val="Arial"/>
        <family val="2"/>
      </rPr>
      <t>•</t>
    </r>
    <r>
      <rPr>
        <b/>
        <sz val="10"/>
        <color rgb="FF000000"/>
        <rFont val="Arial"/>
        <family val="2"/>
      </rPr>
      <t xml:space="preserve">     </t>
    </r>
    <r>
      <rPr>
        <sz val="10"/>
        <color rgb="FF00B050"/>
        <rFont val="Arial"/>
        <family val="2"/>
      </rPr>
      <t>2022</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2021</t>
    </r>
    <r>
      <rPr>
        <sz val="10"/>
        <color rgb="FF000000"/>
        <rFont val="Arial"/>
        <family val="2"/>
      </rPr>
      <t xml:space="preserve"> and June 30, </t>
    </r>
    <r>
      <rPr>
        <sz val="10"/>
        <color rgb="FF00B050"/>
        <rFont val="Arial"/>
        <family val="2"/>
      </rPr>
      <t>2022</t>
    </r>
    <r>
      <rPr>
        <sz val="10"/>
        <color rgb="FF000000"/>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</si>
  <si>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</si>
  <si>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</si>
  <si>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</si>
  <si>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</si>
  <si>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</si>
  <si>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</si>
  <si>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</si>
  <si>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</si>
  <si>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</si>
  <si>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r>
      <rPr>
        <b/>
        <sz val="10"/>
        <color theme="1"/>
        <rFont val="Arial"/>
        <family val="2"/>
      </rPr>
      <t xml:space="preserve">Provide the number of students in the </t>
    </r>
    <r>
      <rPr>
        <b/>
        <sz val="10"/>
        <color rgb="FF00B050"/>
        <rFont val="Arial"/>
        <family val="2"/>
      </rPr>
      <t>2022</t>
    </r>
    <r>
      <rPr>
        <b/>
        <sz val="10"/>
        <color theme="1"/>
        <rFont val="Arial"/>
        <family val="2"/>
      </rPr>
      <t xml:space="preserve"> undergraduate class who started at your institution as first-time students and received a bachelor's degree between July 1, </t>
    </r>
    <r>
      <rPr>
        <b/>
        <sz val="10"/>
        <color rgb="FF00B050"/>
        <rFont val="Arial"/>
        <family val="2"/>
      </rPr>
      <t>2021</t>
    </r>
    <r>
      <rPr>
        <b/>
        <sz val="10"/>
        <color theme="1"/>
        <rFont val="Arial"/>
        <family val="2"/>
      </rPr>
      <t xml:space="preserve"> and June 30, </t>
    </r>
    <r>
      <rPr>
        <b/>
        <sz val="10"/>
        <color rgb="FF00B050"/>
        <rFont val="Arial"/>
        <family val="2"/>
      </rPr>
      <t>2022</t>
    </r>
    <r>
      <rPr>
        <b/>
        <sz val="10"/>
        <color theme="1"/>
        <rFont val="Arial"/>
        <family val="2"/>
      </rPr>
      <t>. Exclude students who transferred into your institution.</t>
    </r>
  </si>
  <si>
    <t>H5. Number and percent of students in class (defined in H4 above) borrowing from federal, non-federal, and any loan sources, and the average (or mean) amount borrowed.</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</si>
  <si>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</si>
  <si>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</si>
  <si>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</si>
  <si>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</si>
  <si>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</si>
  <si>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</si>
  <si>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</si>
  <si>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</si>
  <si>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</si>
  <si>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</si>
  <si>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</si>
  <si>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</si>
  <si>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</si>
  <si>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</si>
  <si>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</si>
  <si>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</si>
  <si>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</si>
  <si>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International Student’s Financial Aid Application</t>
  </si>
  <si>
    <t>International Student’s Certification of Finances</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</si>
  <si>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</si>
  <si>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</si>
  <si>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</si>
  <si>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</si>
  <si>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</si>
  <si>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</si>
  <si>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</si>
  <si>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</si>
  <si>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</si>
  <si>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</si>
  <si>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</si>
  <si>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</si>
  <si>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</si>
  <si>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</si>
  <si>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</si>
  <si>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</si>
  <si>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</si>
  <si>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</si>
  <si>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</si>
  <si>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</si>
  <si>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</si>
  <si>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</si>
  <si>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</si>
  <si>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</si>
  <si>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</si>
  <si>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</si>
  <si>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</si>
  <si>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</si>
  <si>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</si>
  <si>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</si>
  <si>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</si>
  <si>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</si>
  <si>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</si>
  <si>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</si>
  <si>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</si>
  <si>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</si>
  <si>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</si>
  <si>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</si>
  <si>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</si>
  <si>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</si>
  <si>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</si>
  <si>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</si>
  <si>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</si>
  <si>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</si>
  <si>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</si>
  <si>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</si>
  <si>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</si>
  <si>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</si>
  <si>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</si>
  <si>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</si>
  <si>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</si>
  <si>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</si>
  <si>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</si>
  <si>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</si>
  <si>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</si>
  <si>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</si>
  <si>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</si>
  <si>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</si>
  <si>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r>
      <rPr>
        <b/>
        <sz val="10"/>
        <color theme="1"/>
        <rFont val="Arial"/>
        <family val="2"/>
      </rPr>
      <t xml:space="preserve">Please report the number of instructional faculty members in each category for </t>
    </r>
    <r>
      <rPr>
        <b/>
        <sz val="10"/>
        <color rgb="FF00B050"/>
        <rFont val="Arial"/>
        <family val="2"/>
      </rPr>
      <t>Fall 2022</t>
    </r>
    <r>
      <rPr>
        <b/>
        <sz val="10"/>
        <color theme="1"/>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</si>
  <si>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</si>
  <si>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</si>
  <si>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</si>
  <si>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</si>
  <si>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</si>
  <si>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</si>
  <si>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</si>
  <si>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</si>
  <si>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</si>
  <si>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</si>
  <si>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</si>
  <si>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</si>
  <si>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</si>
  <si>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</si>
  <si>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</si>
  <si>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</si>
  <si>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</si>
  <si>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</si>
  <si>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</si>
  <si>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</si>
  <si>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</si>
  <si>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</si>
  <si>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</si>
  <si>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</si>
  <si>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</si>
  <si>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</si>
  <si>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</si>
  <si>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</si>
  <si>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</si>
  <si>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</si>
  <si>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</si>
  <si>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r>
      <rPr>
        <sz val="10"/>
        <color theme="1"/>
        <rFont val="Arial"/>
        <family val="2"/>
      </rPr>
      <t xml:space="preserve">Report the Fall </t>
    </r>
    <r>
      <rPr>
        <sz val="10"/>
        <color rgb="FF00B050"/>
        <rFont val="Arial"/>
        <family val="2"/>
      </rPr>
      <t>2022</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</si>
  <si>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</si>
  <si>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2022 Student to Faculty ratio</t>
  </si>
  <si>
    <t>to 1</t>
  </si>
  <si>
    <t>(based on</t>
  </si>
  <si>
    <t>students</t>
  </si>
  <si>
    <t>and</t>
  </si>
  <si>
    <t>faculty).</t>
  </si>
  <si>
    <t xml:space="preserve">I-3. </t>
  </si>
  <si>
    <t>Undergraduate Class Size</t>
  </si>
  <si>
    <r>
      <rPr>
        <sz val="10"/>
        <color theme="1"/>
        <rFont val="Arial"/>
        <family val="2"/>
      </rPr>
      <t xml:space="preserve">In the table below, please use the following definitions to report information about the size of classes and class sections offered in the Fall </t>
    </r>
    <r>
      <rPr>
        <sz val="10"/>
        <color rgb="FF00B050"/>
        <rFont val="Arial"/>
        <family val="2"/>
      </rPr>
      <t>2022</t>
    </r>
    <r>
      <rPr>
        <sz val="10"/>
        <color theme="1"/>
        <rFont val="Arial"/>
        <family val="2"/>
      </rPr>
      <t xml:space="preserve"> term.</t>
    </r>
  </si>
  <si>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</si>
  <si>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</si>
  <si>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</si>
  <si>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rPr>
        <sz val="10"/>
        <color theme="1"/>
        <rFont val="Arial"/>
        <family val="2"/>
      </rP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2022.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</si>
  <si>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</si>
  <si>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</si>
  <si>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</si>
  <si>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</si>
  <si>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</si>
  <si>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</si>
  <si>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</si>
  <si>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</si>
  <si>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</si>
  <si>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</si>
  <si>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</si>
  <si>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</si>
  <si>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</si>
  <si>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rPr>
        <b/>
        <sz val="10"/>
        <color theme="1"/>
        <rFont val="Arial"/>
        <family val="2"/>
      </rPr>
      <t xml:space="preserve">Degrees conferred between July 1, </t>
    </r>
    <r>
      <rPr>
        <b/>
        <sz val="10"/>
        <color rgb="FF00B050"/>
        <rFont val="Arial"/>
        <family val="2"/>
      </rPr>
      <t>2021</t>
    </r>
    <r>
      <rPr>
        <b/>
        <sz val="10"/>
        <color theme="1"/>
        <rFont val="Arial"/>
        <family val="2"/>
      </rPr>
      <t xml:space="preserve"> and June 30, </t>
    </r>
    <r>
      <rPr>
        <b/>
        <sz val="10"/>
        <color rgb="FF00B050"/>
        <rFont val="Arial"/>
        <family val="2"/>
      </rPr>
      <t>2022</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</si>
  <si>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</si>
  <si>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</si>
  <si>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</si>
  <si>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</si>
  <si>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</si>
  <si>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</si>
  <si>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</si>
  <si>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</si>
  <si>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</si>
  <si>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</si>
  <si>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</si>
  <si>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</si>
  <si>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</si>
  <si>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</si>
  <si>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</si>
  <si>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</si>
  <si>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</si>
  <si>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</si>
  <si>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</si>
  <si>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</si>
  <si>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</si>
  <si>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</si>
  <si>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</si>
  <si>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</si>
  <si>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</si>
  <si>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</si>
  <si>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</si>
  <si>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</si>
  <si>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</si>
  <si>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</si>
  <si>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</si>
  <si>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</si>
  <si>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</si>
  <si>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</si>
  <si>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</si>
  <si>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</si>
  <si>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</si>
  <si>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</si>
  <si>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</si>
  <si>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</si>
  <si>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</si>
  <si>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</si>
  <si>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</si>
  <si>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</si>
  <si>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</si>
  <si>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</si>
  <si>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</si>
  <si>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</si>
  <si>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</si>
  <si>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</si>
  <si>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</si>
  <si>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</si>
  <si>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</si>
  <si>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</si>
  <si>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</si>
  <si>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</si>
  <si>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</si>
  <si>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</si>
  <si>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</si>
  <si>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</si>
  <si>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</si>
  <si>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</si>
  <si>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</si>
  <si>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</si>
  <si>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</si>
  <si>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</si>
  <si>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</si>
  <si>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</si>
  <si>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</si>
  <si>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</si>
  <si>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</si>
  <si>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</si>
  <si>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</si>
  <si>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</si>
  <si>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</si>
  <si>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</si>
  <si>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</si>
  <si>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</si>
  <si>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</si>
  <si>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</si>
  <si>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</si>
  <si>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</si>
  <si>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</si>
  <si>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</si>
  <si>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</si>
  <si>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</si>
  <si>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</si>
  <si>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</si>
  <si>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</si>
  <si>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</si>
  <si>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</si>
  <si>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</si>
  <si>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</si>
  <si>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</si>
  <si>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</si>
  <si>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</si>
  <si>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</si>
  <si>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</si>
  <si>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</si>
  <si>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</si>
  <si>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</si>
  <si>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</si>
  <si>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</si>
  <si>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</si>
  <si>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</si>
  <si>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</si>
  <si>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</si>
  <si>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</si>
  <si>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</si>
  <si>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</si>
  <si>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</si>
  <si>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</si>
  <si>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</si>
  <si>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</si>
  <si>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</si>
  <si>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</si>
  <si>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</si>
  <si>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</si>
  <si>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</si>
  <si>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</si>
  <si>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</si>
  <si>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</si>
  <si>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</si>
  <si>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</si>
  <si>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</si>
  <si>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</si>
  <si>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</si>
  <si>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</si>
  <si>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</si>
  <si>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</si>
  <si>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</si>
  <si>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</si>
  <si>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</si>
  <si>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</si>
  <si>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</si>
  <si>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</si>
  <si>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</si>
  <si>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</si>
  <si>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</si>
  <si>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</si>
  <si>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</si>
  <si>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</si>
  <si>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</si>
  <si>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</si>
  <si>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</si>
  <si>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</si>
  <si>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</si>
  <si>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</si>
  <si>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</si>
  <si>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</si>
  <si>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</si>
  <si>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</si>
  <si>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Room and board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</si>
  <si>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</si>
  <si>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</si>
  <si>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</si>
  <si>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</si>
  <si>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</si>
  <si>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</si>
  <si>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</si>
  <si>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</si>
  <si>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</si>
  <si>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</si>
  <si>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</si>
  <si>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</si>
  <si>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</si>
  <si>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</si>
  <si>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</si>
  <si>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</si>
  <si>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</si>
  <si>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</si>
  <si>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</si>
  <si>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</si>
  <si>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</si>
  <si>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</si>
  <si>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</si>
  <si>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</si>
  <si>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</si>
  <si>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</si>
  <si>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</si>
  <si>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</si>
  <si>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</si>
  <si>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</si>
  <si>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</si>
  <si>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</si>
  <si>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</si>
  <si>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</si>
  <si>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</si>
  <si>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</si>
  <si>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</si>
  <si>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</si>
  <si>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</si>
  <si>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</si>
  <si>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</si>
  <si>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</si>
  <si>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</si>
  <si>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</si>
  <si>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</si>
  <si>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</si>
  <si>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</si>
  <si>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</si>
  <si>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</si>
  <si>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</si>
  <si>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2022</t>
    </r>
    <r>
      <rPr>
        <sz val="10"/>
        <color theme="1"/>
        <rFont val="Arial"/>
        <family val="2"/>
      </rPr>
      <t xml:space="preserve">. </t>
    </r>
  </si>
  <si>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</si>
  <si>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</si>
  <si>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</si>
  <si>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</si>
  <si>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</si>
  <si>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</si>
  <si>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</si>
  <si>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</si>
  <si>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</si>
  <si>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</si>
  <si>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Percent and number of first-time, first-year students enrolled in Fall </t>
    </r>
    <r>
      <rPr>
        <b/>
        <sz val="10"/>
        <color rgb="FF00B050"/>
        <rFont val="Arial"/>
        <family val="2"/>
      </rPr>
      <t>2022</t>
    </r>
    <r>
      <rPr>
        <b/>
        <sz val="10"/>
        <color theme="1"/>
        <rFont val="Arial"/>
        <family val="2"/>
      </rPr>
      <t xml:space="preserve"> who submitted national standardized (SAT/ACT) test scores.</t>
    </r>
  </si>
  <si>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</si>
  <si>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</si>
  <si>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</si>
  <si>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</si>
  <si>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Percentage of all enrolled, degree-seeking, first-time, first-year students who had high school grade-point averages within each of the following ranges (using 4.0 scale).  Report information only for those students from whom you collected high school GPA.</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</si>
  <si>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</si>
  <si>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</si>
  <si>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</si>
  <si>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</si>
  <si>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</si>
  <si>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</si>
  <si>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</si>
  <si>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</si>
  <si>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</si>
  <si>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</si>
  <si>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</si>
  <si>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</si>
  <si>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</si>
  <si>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</si>
  <si>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</si>
  <si>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</si>
  <si>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</si>
  <si>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</si>
  <si>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</si>
  <si>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</si>
  <si>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</si>
  <si>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</si>
  <si>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</si>
  <si>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</si>
  <si>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2022</t>
    </r>
    <r>
      <rPr>
        <sz val="10"/>
        <color rgb="FF000000"/>
        <rFont val="Arial"/>
        <family val="2"/>
      </rPr>
      <t>, including students who began studies during summer, international students/nonresidents, and students admitted under special arrangements.</t>
    </r>
  </si>
  <si>
    <r>
      <t xml:space="preserve">Please provide data for the </t>
    </r>
    <r>
      <rPr>
        <b/>
        <sz val="10"/>
        <color theme="1"/>
        <rFont val="Arial"/>
        <family val="2"/>
      </rPr>
      <t>Fall 2016</t>
    </r>
    <r>
      <rPr>
        <sz val="10"/>
        <color theme="1"/>
        <rFont val="Arial"/>
        <family val="2"/>
      </rPr>
      <t xml:space="preserve"> cohort if available. If Fall 2016 cohort data are not available, provide data for the</t>
    </r>
    <r>
      <rPr>
        <b/>
        <sz val="10"/>
        <color theme="1"/>
        <rFont val="Arial"/>
        <family val="2"/>
      </rPr>
      <t xml:space="preserve"> Fall 2015</t>
    </r>
    <r>
      <rPr>
        <sz val="10"/>
        <color theme="1"/>
        <rFont val="Arial"/>
        <family val="2"/>
      </rPr>
      <t xml:space="preserve"> cohort.</t>
    </r>
  </si>
  <si>
    <t>Initial 2016 cohort of first-time, full-time, bachelor's (or equivalent) degree-seeking undergraduate students</t>
  </si>
  <si>
    <r>
      <rPr>
        <sz val="9"/>
        <color theme="1"/>
        <rFont val="Arial"/>
        <family val="2"/>
      </rPr>
      <t xml:space="preserve">Of the initial 2016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</si>
  <si>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2016 cohort, after adjusting for allowable exclusions</t>
  </si>
  <si>
    <t>Of the initial 2016 cohort, how many completed the program in more than four years but in five years or less (after Aug. 31, 2020 and by Aug. 31, 2021)</t>
  </si>
  <si>
    <t>Of the initial 2016 cohort, how many completed the program in more than five years but in six years or less (after Aug. 31, 2021 and by Aug. 31, 2022)</t>
  </si>
  <si>
    <t>Six-year graduation rate for 2016 cohort (G divided by C)</t>
  </si>
  <si>
    <t>Fall 2016 Cohort</t>
  </si>
  <si>
    <r>
      <rPr>
        <sz val="9"/>
        <color rgb="FF222222"/>
        <rFont val="Arial"/>
        <family val="2"/>
      </rPr>
      <t xml:space="preserve">Of the initial 2015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</si>
  <si>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2015 cohort, how many completed the program in more than five years but in six years or less (after Aug. 31, 2020 and by Aug. 31, 2021)</t>
  </si>
  <si>
    <r>
      <t xml:space="preserve">Please provide data for the </t>
    </r>
    <r>
      <rPr>
        <b/>
        <sz val="10"/>
        <color theme="1"/>
        <rFont val="Arial"/>
        <family val="2"/>
      </rPr>
      <t>2019</t>
    </r>
    <r>
      <rPr>
        <sz val="10"/>
        <color theme="1"/>
        <rFont val="Arial"/>
        <family val="2"/>
      </rPr>
      <t xml:space="preserve"> cohort if available. If </t>
    </r>
    <r>
      <rPr>
        <b/>
        <sz val="10"/>
        <color theme="1"/>
        <rFont val="Arial"/>
        <family val="2"/>
      </rPr>
      <t>2019</t>
    </r>
    <r>
      <rPr>
        <sz val="10"/>
        <color theme="1"/>
        <rFont val="Arial"/>
        <family val="2"/>
      </rPr>
      <t xml:space="preserve"> cohort data are not available, provide data for the </t>
    </r>
    <r>
      <rPr>
        <b/>
        <sz val="10"/>
        <color theme="1"/>
        <rFont val="Arial"/>
        <family val="2"/>
      </rPr>
      <t>2018</t>
    </r>
    <r>
      <rPr>
        <sz val="10"/>
        <color theme="1"/>
        <rFont val="Arial"/>
        <family val="2"/>
      </rPr>
      <t xml:space="preserve"> cohort.</t>
    </r>
  </si>
  <si>
    <t>2019 Cohort</t>
  </si>
  <si>
    <r>
      <t xml:space="preserve">CIP </t>
    </r>
    <r>
      <rPr>
        <b/>
        <sz val="10"/>
        <color rgb="FF00B050"/>
        <rFont val="Arial"/>
        <family val="2"/>
      </rPr>
      <t>2020</t>
    </r>
    <r>
      <rPr>
        <b/>
        <sz val="10"/>
        <color theme="1"/>
        <rFont val="Arial"/>
        <family val="2"/>
      </rPr>
      <t xml:space="preserve"> Categories to Include</t>
    </r>
  </si>
  <si>
    <r>
      <rPr>
        <b/>
        <sz val="10"/>
        <color theme="1"/>
        <rFont val="Arial"/>
        <family val="2"/>
      </rPr>
      <t>In the following section for bachelor’s or equivalent programs, please disaggregate the Fall 2015 and Fall 2016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</si>
  <si>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Percentages of first-time, first-year degree-seeking students and degree-seeking undergraduates enrolled in Fall </t>
    </r>
    <r>
      <rPr>
        <b/>
        <sz val="10"/>
        <color rgb="FF00B050"/>
        <rFont val="Arial"/>
        <family val="2"/>
      </rPr>
      <t>2022</t>
    </r>
    <r>
      <rPr>
        <b/>
        <sz val="10"/>
        <color theme="1"/>
        <rFont val="Arial"/>
        <family val="2"/>
      </rPr>
      <t xml:space="preserve"> who fit the following categories:</t>
    </r>
  </si>
  <si>
    <t>Must a transfer applicant have a minimum number of credits completed or else must apply as an entering first-year student?</t>
  </si>
  <si>
    <t>Degree-seeking, first-time, first-year</t>
  </si>
  <si>
    <t>Percent of total first-time, first-year students who submitted high school class rank:</t>
  </si>
  <si>
    <t>•     In the chart below, students may be counted in more than one row, and full-time, first-time,
      first-year students should also be counted as full-time undergraduates.</t>
  </si>
  <si>
    <t>•     In the chart below, students may be counted in more than one row, and full-time, first-time, first-year students should also be 
      counted as full-time undergraduates.</t>
  </si>
  <si>
    <r>
      <t xml:space="preserve">For the cohort of all full-time bachelor’s (or equivalent) degree-seeking undergraduate students who entered your institution as first-year students in Fall 2021 (or the preceding summer term), what percentage was enrolled at your institution as of the date your institution calculates its official enrollment in Fall </t>
    </r>
    <r>
      <rPr>
        <sz val="10"/>
        <color rgb="FF00B050"/>
        <rFont val="Arial"/>
        <family val="2"/>
      </rPr>
      <t>2022</t>
    </r>
    <r>
      <rPr>
        <sz val="10"/>
        <color theme="1"/>
        <rFont val="Arial"/>
        <family val="2"/>
      </rPr>
      <t>.</t>
    </r>
  </si>
  <si>
    <t>Full-time         First-time
First-year</t>
  </si>
  <si>
    <t>Full-time       
First-time
First-year</t>
  </si>
  <si>
    <t>x</t>
  </si>
  <si>
    <t>X</t>
  </si>
  <si>
    <t>N/A</t>
  </si>
  <si>
    <t>https://www.nyu.edu/admissions/undergraduate-admissions/how-to-apply/transfer-applicants.html</t>
  </si>
  <si>
    <t>May-June</t>
  </si>
  <si>
    <t>Nov-Jan</t>
  </si>
  <si>
    <t>credits</t>
  </si>
  <si>
    <t>https://www.nyu.edu/admissions/undergraduate-admissions/how-to-apply/military-applicants.html</t>
  </si>
  <si>
    <t>https://www.nyu.edu/admissions/undergraduate-admissions/how-to-apply/standardized-tests.html</t>
  </si>
  <si>
    <t>April 1st</t>
  </si>
  <si>
    <t>May 1st</t>
  </si>
  <si>
    <t>November 1st</t>
  </si>
  <si>
    <t>December 15th</t>
  </si>
  <si>
    <t>January 1st</t>
  </si>
  <si>
    <t>February 15th</t>
  </si>
  <si>
    <t>January 31st</t>
  </si>
  <si>
    <t>Office of Institutional Research and Data Integrity</t>
  </si>
  <si>
    <t>3 Washington Square Villlage, 1M</t>
  </si>
  <si>
    <t>New York, NY 10012</t>
  </si>
  <si>
    <t>external.reporting@nyu.edu</t>
  </si>
  <si>
    <t>New York University</t>
  </si>
  <si>
    <t>70 Washington Square South</t>
  </si>
  <si>
    <t>212-998-1212</t>
  </si>
  <si>
    <t>www.nyu.edu</t>
  </si>
  <si>
    <t>212-998-4500</t>
  </si>
  <si>
    <t>383 Lafayette Street</t>
  </si>
  <si>
    <t>New York, NY 10003 USA</t>
  </si>
  <si>
    <t>admissions@nyu.edu</t>
  </si>
  <si>
    <t>https://www.nyu.edu/employees/resources-and-services/administrative-services/institutional-research/factbook.html</t>
  </si>
  <si>
    <t>https://www.nyu.edu/admissions/undergraduate-admissions/how-to-apply.html</t>
  </si>
  <si>
    <t>https://www.nyu.edu/life/global-inclusion-and-diversity.html</t>
  </si>
  <si>
    <r>
      <t xml:space="preserve">Number of students in line </t>
    </r>
    <r>
      <rPr>
        <b/>
        <sz val="9"/>
        <color theme="1"/>
        <rFont val="Arial"/>
        <family val="2"/>
      </rPr>
      <t>b</t>
    </r>
    <r>
      <rPr>
        <sz val="9"/>
        <color theme="1"/>
        <rFont val="Arial"/>
        <family val="2"/>
      </rPr>
      <t xml:space="preserve"> who were determined to have financial need</t>
    </r>
  </si>
  <si>
    <t>Fordham University</t>
  </si>
  <si>
    <t>Manhattan College</t>
  </si>
  <si>
    <r>
      <t xml:space="preserve">Institutional Enrollment - Men and Women </t>
    </r>
    <r>
      <rPr>
        <b/>
        <sz val="10"/>
        <color rgb="FFFF0000"/>
        <rFont val="Arial"/>
        <family val="2"/>
      </rPr>
      <t>- From Fall 2022 Enrollment Workbook</t>
    </r>
  </si>
  <si>
    <r>
      <t xml:space="preserve">Enrollment by Racial/Ethnic Category. </t>
    </r>
    <r>
      <rPr>
        <b/>
        <sz val="10"/>
        <color rgb="FFFF0000"/>
        <rFont val="Arial"/>
        <family val="2"/>
      </rPr>
      <t>- From Fall  2022 Enrollment Workbook</t>
    </r>
  </si>
  <si>
    <r>
      <t xml:space="preserve">Number of degrees awarded by your institution from </t>
    </r>
    <r>
      <rPr>
        <b/>
        <u/>
        <sz val="10"/>
        <color theme="1"/>
        <rFont val="Arial"/>
        <family val="2"/>
      </rPr>
      <t xml:space="preserve">July 1, </t>
    </r>
    <r>
      <rPr>
        <b/>
        <u/>
        <sz val="10"/>
        <color rgb="FF00B050"/>
        <rFont val="Arial"/>
        <family val="2"/>
      </rPr>
      <t>2021</t>
    </r>
    <r>
      <rPr>
        <b/>
        <u/>
        <sz val="10"/>
        <color theme="1"/>
        <rFont val="Arial"/>
        <family val="2"/>
      </rPr>
      <t xml:space="preserve">, to June 30, </t>
    </r>
    <r>
      <rPr>
        <b/>
        <u/>
        <sz val="10"/>
        <color rgb="FF00B050"/>
        <rFont val="Arial"/>
        <family val="2"/>
      </rPr>
      <t>2022</t>
    </r>
    <r>
      <rPr>
        <b/>
        <sz val="10"/>
        <color theme="1"/>
        <rFont val="Arial"/>
        <family val="2"/>
      </rPr>
      <t xml:space="preserve">. </t>
    </r>
    <r>
      <rPr>
        <b/>
        <sz val="10"/>
        <color rgb="FFFF0000"/>
        <rFont val="Arial"/>
        <family val="2"/>
      </rPr>
      <t xml:space="preserve"> - From IPEDS C 2022- 2023</t>
    </r>
  </si>
  <si>
    <t>Of the initial 2016 cohort, how many completed the program in four years or less (by Aug. 31, 2020)</t>
  </si>
  <si>
    <t>DO NOT INCLUDE ANY AID RELATED TO THE CARES ACT OR UNIQUE TO THE COVID-19 PANDEMIC</t>
  </si>
  <si>
    <t>April 15th</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</si>
  <si>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</si>
  <si>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</si>
  <si>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 $6,286</t>
  </si>
  <si>
    <r>
      <t xml:space="preserve">Provide numbers of students for each of the following categories as of the institution's official fall reporting date or as of </t>
    </r>
    <r>
      <rPr>
        <b/>
        <u/>
        <sz val="10"/>
        <color theme="1"/>
        <rFont val="Arial"/>
        <family val="2"/>
      </rPr>
      <t xml:space="preserve">October 15, </t>
    </r>
    <r>
      <rPr>
        <b/>
        <u/>
        <sz val="10"/>
        <color rgb="FF00B050"/>
        <rFont val="Arial"/>
        <family val="2"/>
      </rPr>
      <t>2022</t>
    </r>
    <r>
      <rPr>
        <b/>
        <u/>
        <sz val="10"/>
        <color theme="1"/>
        <rFont val="Arial"/>
        <family val="2"/>
      </rPr>
      <t>.</t>
    </r>
  </si>
  <si>
    <r>
      <t xml:space="preserve">Provide numbers of undergraduate students for each of the following categories as of the institution’s official fall reporting date or as of </t>
    </r>
    <r>
      <rPr>
        <b/>
        <u/>
        <sz val="10"/>
        <color theme="1"/>
        <rFont val="Arial"/>
        <family val="2"/>
      </rPr>
      <t xml:space="preserve">October 15, </t>
    </r>
    <r>
      <rPr>
        <b/>
        <u/>
        <sz val="10"/>
        <color rgb="FF00B050"/>
        <rFont val="Arial"/>
        <family val="2"/>
      </rPr>
      <t>2022</t>
    </r>
    <r>
      <rPr>
        <sz val="10"/>
        <color theme="1"/>
        <rFont val="Arial"/>
        <family val="2"/>
      </rPr>
      <t xml:space="preserve">. </t>
    </r>
  </si>
  <si>
    <t>CDS-I1 updated on 11/15/23 to correct line F, part-time 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</si>
</sst>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s>
  <fonts count="67">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b/>
      <sz val="9"/>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i/>
      <sz val="11"/>
      <color theme="1"/>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u/>
      <sz val="10"/>
      <color theme="10"/>
      <name val="Arial"/>
      <family val="2"/>
      <scheme val="minor"/>
    </font>
    <font>
      <sz val="10"/>
      <color rgb="FF000000"/>
      <name val="Arial"/>
      <family val="2"/>
      <scheme val="minor"/>
    </font>
    <font>
      <b/>
      <i/>
      <sz val="11"/>
      <name val="Arial"/>
      <family val="2"/>
    </font>
    <font>
      <b/>
      <sz val="10"/>
      <name val="Arial"/>
      <family val="2"/>
    </font>
    <font>
      <sz val="10"/>
      <color indexed="8"/>
      <name val="Arial"/>
      <family val="2"/>
    </font>
    <font>
      <sz val="11"/>
      <color rgb="FF404040"/>
      <name val="GothamBook"/>
    </font>
    <font>
      <sz val="12"/>
      <color rgb="FF222222"/>
      <name val="Arial"/>
      <family val="2"/>
      <scheme val="minor"/>
    </font>
  </fonts>
  <fills count="15">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5" tint="0.39997558519241921"/>
        <bgColor indexed="64"/>
      </patternFill>
    </fill>
    <fill>
      <patternFill patternType="solid">
        <fgColor theme="1" tint="0.499984740745262"/>
        <bgColor indexed="64"/>
      </patternFill>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s>
  <borders count="44">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rgb="FF000000"/>
      </left>
      <right/>
      <top/>
      <bottom/>
      <diagonal/>
    </border>
  </borders>
  <cellStyleXfs count="3">
    <xf numFmtId="0" fontId="0" fillId="0" borderId="0"/>
    <xf numFmtId="0" fontId="60" fillId="0" borderId="0" applyNumberFormat="0" applyFill="0" applyBorder="0" applyAlignment="0" applyProtection="0"/>
    <xf numFmtId="9" fontId="61" fillId="0" borderId="0" applyFont="0" applyFill="0" applyBorder="0" applyAlignment="0" applyProtection="0"/>
  </cellStyleXfs>
  <cellXfs count="494">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3" fillId="0" borderId="9" xfId="0" applyFont="1" applyBorder="1" applyAlignment="1">
      <alignment vertical="top" wrapText="1"/>
    </xf>
    <xf numFmtId="0" fontId="6" fillId="0" borderId="0" xfId="0" applyFont="1" applyAlignment="1">
      <alignment vertical="top" wrapText="1"/>
    </xf>
    <xf numFmtId="0" fontId="6"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14" fontId="3" fillId="0" borderId="0" xfId="0" applyNumberFormat="1" applyFont="1"/>
    <xf numFmtId="0" fontId="7" fillId="0" borderId="0" xfId="0" applyFont="1" applyAlignment="1">
      <alignment horizontal="left" vertical="top" wrapText="1"/>
    </xf>
    <xf numFmtId="49" fontId="3" fillId="0" borderId="0" xfId="0" applyNumberFormat="1" applyFont="1" applyAlignment="1">
      <alignment horizontal="left"/>
    </xf>
    <xf numFmtId="49" fontId="3" fillId="0" borderId="0" xfId="0" applyNumberFormat="1" applyFont="1" applyAlignment="1">
      <alignment vertical="center"/>
    </xf>
    <xf numFmtId="0" fontId="3" fillId="0" borderId="9" xfId="0" applyFont="1" applyBorder="1" applyAlignment="1">
      <alignment horizontal="left"/>
    </xf>
    <xf numFmtId="0" fontId="8" fillId="0" borderId="0" xfId="0" applyFont="1" applyAlignment="1">
      <alignment horizontal="left" vertical="top"/>
    </xf>
    <xf numFmtId="0" fontId="9" fillId="0" borderId="0" xfId="0" applyFont="1"/>
    <xf numFmtId="49" fontId="9" fillId="0" borderId="0" xfId="0" applyNumberFormat="1" applyFont="1" applyAlignment="1">
      <alignment horizontal="center" vertical="center"/>
    </xf>
    <xf numFmtId="0" fontId="9"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3" borderId="14" xfId="0" applyFont="1" applyFill="1" applyBorder="1" applyAlignment="1">
      <alignment vertical="center"/>
    </xf>
    <xf numFmtId="0" fontId="4" fillId="3" borderId="15" xfId="0" applyFont="1" applyFill="1" applyBorder="1" applyAlignment="1">
      <alignment horizontal="center" vertical="center"/>
    </xf>
    <xf numFmtId="0" fontId="3" fillId="0" borderId="4" xfId="0" applyFont="1" applyBorder="1" applyAlignment="1">
      <alignment horizontal="left" vertical="center" wrapText="1"/>
    </xf>
    <xf numFmtId="37" fontId="3" fillId="0" borderId="4" xfId="0" applyNumberFormat="1" applyFont="1" applyBorder="1" applyAlignment="1">
      <alignment horizontal="right"/>
    </xf>
    <xf numFmtId="0" fontId="3" fillId="0" borderId="4" xfId="0" applyFont="1" applyBorder="1" applyAlignment="1">
      <alignment horizontal="left" vertical="center"/>
    </xf>
    <xf numFmtId="0" fontId="10" fillId="0" borderId="4" xfId="0" applyFont="1" applyBorder="1" applyAlignment="1">
      <alignment vertical="center"/>
    </xf>
    <xf numFmtId="37" fontId="4" fillId="0" borderId="4" xfId="0" applyNumberFormat="1" applyFont="1" applyBorder="1" applyAlignment="1">
      <alignment horizontal="right"/>
    </xf>
    <xf numFmtId="0" fontId="11" fillId="3" borderId="15" xfId="0" applyFont="1" applyFill="1" applyBorder="1" applyAlignment="1">
      <alignment horizontal="right"/>
    </xf>
    <xf numFmtId="0" fontId="3" fillId="0" borderId="4" xfId="0" applyFont="1" applyBorder="1" applyAlignment="1">
      <alignment horizontal="right"/>
    </xf>
    <xf numFmtId="0" fontId="4" fillId="0" borderId="4" xfId="0" applyFont="1" applyBorder="1" applyAlignment="1">
      <alignment horizontal="right"/>
    </xf>
    <xf numFmtId="0" fontId="11" fillId="0" borderId="0" xfId="0" applyFont="1" applyAlignment="1">
      <alignment vertical="center"/>
    </xf>
    <xf numFmtId="0" fontId="4" fillId="0" borderId="10" xfId="0" applyFont="1" applyBorder="1" applyAlignment="1">
      <alignment horizontal="right"/>
    </xf>
    <xf numFmtId="0" fontId="4" fillId="0" borderId="0" xfId="0" applyFont="1" applyAlignment="1">
      <alignment horizontal="right"/>
    </xf>
    <xf numFmtId="0" fontId="12" fillId="0" borderId="0" xfId="0" applyFont="1"/>
    <xf numFmtId="37" fontId="3" fillId="0" borderId="9" xfId="0" applyNumberFormat="1" applyFont="1" applyBorder="1"/>
    <xf numFmtId="37" fontId="3" fillId="0" borderId="0" xfId="0" applyNumberFormat="1" applyFont="1" applyAlignment="1">
      <alignment horizontal="right"/>
    </xf>
    <xf numFmtId="37" fontId="4" fillId="0" borderId="0" xfId="0" applyNumberFormat="1" applyFont="1" applyAlignment="1">
      <alignment horizontal="right"/>
    </xf>
    <xf numFmtId="0" fontId="4" fillId="0" borderId="0" xfId="0" applyFont="1" applyAlignment="1">
      <alignment horizontal="left"/>
    </xf>
    <xf numFmtId="0" fontId="14" fillId="0" borderId="0" xfId="0" applyFont="1"/>
    <xf numFmtId="37" fontId="3" fillId="0" borderId="0" xfId="0" applyNumberFormat="1" applyFont="1"/>
    <xf numFmtId="0" fontId="3" fillId="0" borderId="9" xfId="0" applyFont="1" applyBorder="1" applyAlignment="1">
      <alignment horizontal="center"/>
    </xf>
    <xf numFmtId="0" fontId="15" fillId="0" borderId="0" xfId="0" applyFont="1" applyAlignment="1">
      <alignment horizontal="left" vertical="center" wrapText="1"/>
    </xf>
    <xf numFmtId="0" fontId="4" fillId="0" borderId="0" xfId="0" applyFont="1" applyAlignment="1">
      <alignment horizontal="center" vertical="center" wrapText="1"/>
    </xf>
    <xf numFmtId="0" fontId="13" fillId="0" borderId="0" xfId="0" applyFont="1" applyAlignment="1">
      <alignment horizontal="left" vertical="top" wrapText="1"/>
    </xf>
    <xf numFmtId="0" fontId="16" fillId="0" borderId="4" xfId="0" applyFont="1" applyBorder="1" applyAlignment="1">
      <alignment horizontal="left" vertical="center" wrapText="1"/>
    </xf>
    <xf numFmtId="0" fontId="17" fillId="0" borderId="4" xfId="0" applyFont="1" applyBorder="1" applyAlignment="1">
      <alignment horizontal="left" vertical="center" wrapText="1"/>
    </xf>
    <xf numFmtId="0" fontId="18" fillId="0" borderId="4" xfId="0" applyFont="1" applyBorder="1" applyAlignment="1">
      <alignment vertical="center" wrapText="1"/>
    </xf>
    <xf numFmtId="0" fontId="18" fillId="0" borderId="0" xfId="0" applyFont="1" applyAlignment="1">
      <alignment vertical="center" wrapText="1"/>
    </xf>
    <xf numFmtId="0" fontId="13" fillId="0" borderId="0" xfId="0" applyFont="1" applyAlignment="1">
      <alignment horizontal="left" vertical="center" wrapText="1"/>
    </xf>
    <xf numFmtId="0" fontId="18" fillId="0" borderId="4" xfId="0" applyFont="1" applyBorder="1" applyAlignment="1">
      <alignment horizontal="left" vertical="center" wrapText="1"/>
    </xf>
    <xf numFmtId="0" fontId="4" fillId="0" borderId="4" xfId="0" applyFont="1" applyBorder="1" applyAlignment="1">
      <alignment horizontal="center" vertical="center" wrapText="1"/>
    </xf>
    <xf numFmtId="0" fontId="21"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2" fillId="0" borderId="0" xfId="0" applyFont="1" applyAlignment="1">
      <alignment horizontal="right" vertical="top"/>
    </xf>
    <xf numFmtId="0" fontId="3" fillId="0" borderId="0" xfId="0" applyFont="1" applyAlignment="1">
      <alignment horizontal="right" vertical="top"/>
    </xf>
    <xf numFmtId="0" fontId="17" fillId="0" borderId="0" xfId="0" applyFont="1" applyAlignment="1">
      <alignment horizontal="center" wrapText="1"/>
    </xf>
    <xf numFmtId="0" fontId="4" fillId="0" borderId="0" xfId="0" applyFont="1" applyAlignment="1">
      <alignment horizontal="left" vertical="top" wrapText="1"/>
    </xf>
    <xf numFmtId="0" fontId="23" fillId="0" borderId="0" xfId="0" applyFont="1"/>
    <xf numFmtId="0" fontId="3" fillId="0" borderId="9" xfId="0" applyFont="1" applyBorder="1" applyAlignment="1">
      <alignment horizontal="center" vertical="center"/>
    </xf>
    <xf numFmtId="0" fontId="16"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6" fillId="0" borderId="0" xfId="0" applyFont="1"/>
    <xf numFmtId="0" fontId="14"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3" fillId="3" borderId="14" xfId="0" applyFont="1" applyFill="1" applyBorder="1"/>
    <xf numFmtId="0" fontId="13" fillId="3" borderId="4" xfId="0" applyFont="1" applyFill="1" applyBorder="1" applyAlignment="1">
      <alignment horizontal="center" wrapText="1"/>
    </xf>
    <xf numFmtId="0" fontId="13"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vertical="center" wrapText="1"/>
    </xf>
    <xf numFmtId="0" fontId="3" fillId="0" borderId="12" xfId="0" applyFont="1" applyBorder="1" applyAlignment="1">
      <alignment vertical="center"/>
    </xf>
    <xf numFmtId="0" fontId="6" fillId="0" borderId="4" xfId="0" applyFont="1" applyBorder="1"/>
    <xf numFmtId="0" fontId="3" fillId="0" borderId="20" xfId="0" applyFont="1" applyBorder="1" applyAlignment="1">
      <alignment vertical="center"/>
    </xf>
    <xf numFmtId="0" fontId="14" fillId="0" borderId="0" xfId="0" applyFont="1" applyAlignment="1">
      <alignment vertical="top"/>
    </xf>
    <xf numFmtId="0" fontId="6" fillId="0" borderId="0" xfId="0" applyFont="1" applyAlignment="1">
      <alignment horizontal="left"/>
    </xf>
    <xf numFmtId="0" fontId="3" fillId="2" borderId="4" xfId="0" applyFont="1" applyFill="1" applyBorder="1" applyAlignment="1">
      <alignment vertical="center"/>
    </xf>
    <xf numFmtId="0" fontId="25" fillId="5" borderId="14" xfId="0" applyFont="1" applyFill="1" applyBorder="1" applyAlignment="1">
      <alignment vertical="center"/>
    </xf>
    <xf numFmtId="0" fontId="25" fillId="5" borderId="15" xfId="0" applyFont="1" applyFill="1" applyBorder="1" applyAlignment="1">
      <alignment vertical="center"/>
    </xf>
    <xf numFmtId="0" fontId="25" fillId="5" borderId="19" xfId="0" applyFont="1" applyFill="1" applyBorder="1" applyAlignment="1">
      <alignment vertical="center"/>
    </xf>
    <xf numFmtId="0" fontId="6" fillId="0" borderId="4" xfId="0" applyFont="1" applyBorder="1" applyAlignment="1">
      <alignment horizontal="left" wrapText="1"/>
    </xf>
    <xf numFmtId="0" fontId="26" fillId="0" borderId="0" xfId="0" applyFont="1" applyAlignment="1">
      <alignment horizontal="center" vertical="top" wrapText="1"/>
    </xf>
    <xf numFmtId="0" fontId="26" fillId="0" borderId="4" xfId="0" applyFont="1" applyBorder="1" applyAlignment="1">
      <alignment horizontal="center" vertical="center" wrapText="1"/>
    </xf>
    <xf numFmtId="0" fontId="3" fillId="0" borderId="0" xfId="0" applyFont="1" applyAlignment="1">
      <alignment horizontal="center" vertical="center" wrapText="1"/>
    </xf>
    <xf numFmtId="0" fontId="26" fillId="0" borderId="0" xfId="0" applyFont="1" applyAlignment="1">
      <alignment horizontal="center" vertical="center" wrapText="1"/>
    </xf>
    <xf numFmtId="0" fontId="4" fillId="0" borderId="0" xfId="0" applyFont="1" applyAlignment="1">
      <alignment horizontal="left" vertical="center"/>
    </xf>
    <xf numFmtId="0" fontId="24" fillId="0" borderId="0" xfId="0" applyFont="1" applyAlignment="1">
      <alignment vertical="top" wrapText="1"/>
    </xf>
    <xf numFmtId="0" fontId="13" fillId="0" borderId="4" xfId="0" applyFont="1" applyBorder="1" applyAlignment="1">
      <alignment horizontal="center" vertical="center" wrapText="1"/>
    </xf>
    <xf numFmtId="0" fontId="6" fillId="0" borderId="4" xfId="0" applyFont="1" applyBorder="1" applyAlignment="1">
      <alignment wrapText="1"/>
    </xf>
    <xf numFmtId="0" fontId="24" fillId="0" borderId="4"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4" fillId="0" borderId="0" xfId="0" applyFont="1" applyAlignment="1">
      <alignment horizontal="left" vertical="top" wrapText="1"/>
    </xf>
    <xf numFmtId="0" fontId="24"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24" fillId="0" borderId="0" xfId="0" applyFont="1" applyAlignment="1">
      <alignment horizontal="center" vertical="center" wrapText="1"/>
    </xf>
    <xf numFmtId="0" fontId="23" fillId="0" borderId="0" xfId="0" applyFont="1" applyAlignment="1">
      <alignment wrapText="1"/>
    </xf>
    <xf numFmtId="0" fontId="6" fillId="0" borderId="0" xfId="0" applyFont="1" applyAlignment="1">
      <alignment horizontal="left" wrapText="1"/>
    </xf>
    <xf numFmtId="0" fontId="23" fillId="0" borderId="0" xfId="0" applyFont="1" applyAlignment="1">
      <alignment horizontal="left" vertical="top" wrapText="1"/>
    </xf>
    <xf numFmtId="0" fontId="6" fillId="0" borderId="0" xfId="0" applyFont="1" applyAlignment="1">
      <alignment horizontal="left" vertical="top"/>
    </xf>
    <xf numFmtId="9" fontId="3" fillId="0" borderId="9" xfId="0" applyNumberFormat="1" applyFont="1" applyBorder="1" applyAlignment="1">
      <alignment horizontal="center" vertical="center" wrapText="1"/>
    </xf>
    <xf numFmtId="0" fontId="6" fillId="0" borderId="9" xfId="0" applyFont="1" applyBorder="1" applyAlignment="1">
      <alignment horizontal="center" vertical="top" wrapText="1"/>
    </xf>
    <xf numFmtId="1" fontId="3" fillId="0" borderId="0" xfId="0" applyNumberFormat="1" applyFont="1" applyAlignment="1">
      <alignment horizontal="right" vertical="center" wrapText="1"/>
    </xf>
    <xf numFmtId="0" fontId="6" fillId="0" borderId="17" xfId="0" applyFont="1" applyBorder="1" applyAlignment="1">
      <alignment horizontal="left" vertical="top"/>
    </xf>
    <xf numFmtId="9" fontId="3"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10" fontId="3" fillId="0" borderId="4" xfId="0" applyNumberFormat="1" applyFont="1" applyBorder="1" applyAlignment="1">
      <alignment horizontal="right"/>
    </xf>
    <xf numFmtId="0" fontId="23" fillId="3" borderId="4" xfId="0" applyFont="1" applyFill="1" applyBorder="1" applyAlignment="1">
      <alignment horizontal="center" vertical="top"/>
    </xf>
    <xf numFmtId="0" fontId="6" fillId="0" borderId="4" xfId="0" applyFont="1" applyBorder="1" applyAlignment="1">
      <alignment horizontal="center"/>
    </xf>
    <xf numFmtId="10" fontId="6" fillId="0" borderId="4" xfId="0" applyNumberFormat="1" applyFont="1" applyBorder="1" applyAlignment="1">
      <alignment horizontal="left" vertical="top"/>
    </xf>
    <xf numFmtId="10" fontId="6"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0" xfId="0" applyNumberFormat="1" applyFont="1" applyAlignment="1">
      <alignment horizontal="left"/>
    </xf>
    <xf numFmtId="9" fontId="3" fillId="0" borderId="18" xfId="0" applyNumberFormat="1" applyFont="1" applyBorder="1" applyAlignment="1">
      <alignment horizontal="right"/>
    </xf>
    <xf numFmtId="0" fontId="23" fillId="3" borderId="4" xfId="0" applyFont="1" applyFill="1" applyBorder="1" applyAlignment="1">
      <alignment horizontal="center" vertical="top" wrapText="1"/>
    </xf>
    <xf numFmtId="10" fontId="3" fillId="0" borderId="5" xfId="0" applyNumberFormat="1" applyFont="1" applyBorder="1"/>
    <xf numFmtId="0" fontId="3" fillId="0" borderId="10" xfId="0" applyFont="1" applyBorder="1" applyAlignment="1">
      <alignment horizontal="left"/>
    </xf>
    <xf numFmtId="10" fontId="3" fillId="0" borderId="10" xfId="0" applyNumberFormat="1" applyFont="1" applyBorder="1"/>
    <xf numFmtId="165" fontId="3" fillId="0" borderId="0" xfId="0" applyNumberFormat="1" applyFont="1" applyAlignment="1">
      <alignment horizont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27"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28"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16"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4" fillId="0" borderId="0" xfId="0" applyFont="1" applyAlignment="1">
      <alignment vertical="top" wrapText="1"/>
    </xf>
    <xf numFmtId="9" fontId="4" fillId="3" borderId="4" xfId="0" applyNumberFormat="1" applyFont="1" applyFill="1" applyBorder="1" applyAlignment="1">
      <alignment horizontal="center" vertical="center" wrapText="1"/>
    </xf>
    <xf numFmtId="9" fontId="23" fillId="3" borderId="4" xfId="0" applyNumberFormat="1" applyFont="1" applyFill="1" applyBorder="1" applyAlignment="1">
      <alignment horizontal="center" vertical="center" wrapText="1"/>
    </xf>
    <xf numFmtId="9" fontId="3" fillId="0" borderId="4" xfId="0" applyNumberFormat="1" applyFont="1" applyBorder="1" applyAlignment="1">
      <alignment horizontal="center" vertical="center"/>
    </xf>
    <xf numFmtId="1" fontId="3" fillId="0" borderId="4" xfId="0" applyNumberFormat="1" applyFont="1" applyBorder="1" applyAlignment="1">
      <alignment horizontal="center" vertical="center"/>
    </xf>
    <xf numFmtId="0" fontId="23" fillId="3" borderId="4" xfId="0" applyFont="1" applyFill="1" applyBorder="1" applyAlignment="1">
      <alignment horizontal="center" vertical="center" wrapText="1"/>
    </xf>
    <xf numFmtId="49" fontId="3" fillId="0" borderId="0" xfId="0" applyNumberFormat="1" applyFont="1" applyAlignment="1">
      <alignment horizontal="left" vertical="center"/>
    </xf>
    <xf numFmtId="167" fontId="3" fillId="0" borderId="4" xfId="0" applyNumberFormat="1" applyFont="1" applyBorder="1" applyAlignment="1">
      <alignment horizontal="center" vertical="center"/>
    </xf>
    <xf numFmtId="0" fontId="23" fillId="3" borderId="4" xfId="0" applyFont="1" applyFill="1" applyBorder="1" applyAlignment="1">
      <alignment horizontal="left" vertical="top" wrapText="1"/>
    </xf>
    <xf numFmtId="0" fontId="4" fillId="3" borderId="14" xfId="0" applyFont="1" applyFill="1" applyBorder="1" applyAlignment="1">
      <alignment horizontal="left" vertical="top" wrapText="1"/>
    </xf>
    <xf numFmtId="167" fontId="3" fillId="0" borderId="0" xfId="0" applyNumberFormat="1" applyFont="1" applyAlignment="1">
      <alignment horizontal="right"/>
    </xf>
    <xf numFmtId="49" fontId="3" fillId="0" borderId="8" xfId="0" applyNumberFormat="1" applyFont="1" applyBorder="1" applyAlignment="1">
      <alignment horizontal="center" vertical="center"/>
    </xf>
    <xf numFmtId="10" fontId="3" fillId="0" borderId="7" xfId="0" applyNumberFormat="1" applyFont="1" applyBorder="1" applyAlignment="1">
      <alignment horizontal="center"/>
    </xf>
    <xf numFmtId="168" fontId="3" fillId="0" borderId="4"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3" fillId="0" borderId="9"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4" fillId="3" borderId="4" xfId="0" applyFont="1" applyFill="1" applyBorder="1" applyAlignment="1">
      <alignment horizontal="center" wrapText="1"/>
    </xf>
    <xf numFmtId="0" fontId="4" fillId="0" borderId="6" xfId="0" applyFont="1" applyBorder="1"/>
    <xf numFmtId="0" fontId="4" fillId="0" borderId="7" xfId="0" applyFont="1" applyBorder="1"/>
    <xf numFmtId="0" fontId="4" fillId="3" borderId="19" xfId="0" applyFont="1" applyFill="1" applyBorder="1"/>
    <xf numFmtId="5" fontId="3" fillId="0" borderId="4" xfId="0" applyNumberFormat="1" applyFont="1" applyBorder="1" applyAlignment="1">
      <alignment horizontal="right"/>
    </xf>
    <xf numFmtId="169" fontId="4" fillId="0" borderId="4" xfId="0" applyNumberFormat="1" applyFont="1" applyBorder="1"/>
    <xf numFmtId="169" fontId="3" fillId="0" borderId="4" xfId="0" applyNumberFormat="1" applyFont="1" applyBorder="1" applyAlignment="1">
      <alignment horizontal="right"/>
    </xf>
    <xf numFmtId="169" fontId="3" fillId="0" borderId="8" xfId="0" applyNumberFormat="1" applyFont="1" applyBorder="1" applyAlignment="1">
      <alignment horizontal="right"/>
    </xf>
    <xf numFmtId="0" fontId="16" fillId="3" borderId="4" xfId="0" applyFont="1" applyFill="1" applyBorder="1"/>
    <xf numFmtId="0" fontId="16" fillId="3" borderId="19" xfId="0" applyFont="1" applyFill="1" applyBorder="1"/>
    <xf numFmtId="0" fontId="13" fillId="3" borderId="4" xfId="0" applyFont="1" applyFill="1" applyBorder="1" applyAlignment="1">
      <alignment horizontal="center" vertical="center" wrapText="1"/>
    </xf>
    <xf numFmtId="0" fontId="13" fillId="0" borderId="4" xfId="0" applyFont="1" applyBorder="1" applyAlignment="1">
      <alignment vertical="top"/>
    </xf>
    <xf numFmtId="0" fontId="16" fillId="0" borderId="8" xfId="0" applyFont="1" applyBorder="1" applyAlignment="1">
      <alignment vertical="top" wrapText="1"/>
    </xf>
    <xf numFmtId="0" fontId="16" fillId="0" borderId="4" xfId="0" applyFont="1" applyBorder="1" applyAlignment="1">
      <alignment horizontal="center" vertical="center"/>
    </xf>
    <xf numFmtId="170" fontId="16" fillId="0" borderId="4" xfId="0" applyNumberFormat="1" applyFont="1" applyBorder="1" applyAlignment="1">
      <alignment horizontal="center" vertical="center"/>
    </xf>
    <xf numFmtId="171" fontId="16" fillId="0" borderId="4" xfId="0" applyNumberFormat="1" applyFont="1" applyBorder="1" applyAlignment="1">
      <alignment horizontal="center" vertical="center"/>
    </xf>
    <xf numFmtId="0" fontId="13" fillId="0" borderId="4" xfId="0" applyFont="1" applyBorder="1" applyAlignment="1">
      <alignment vertical="center"/>
    </xf>
    <xf numFmtId="0" fontId="16" fillId="0" borderId="8" xfId="0" applyFont="1" applyBorder="1" applyAlignment="1">
      <alignment vertical="center" wrapText="1"/>
    </xf>
    <xf numFmtId="0" fontId="16" fillId="0" borderId="4" xfId="0" applyFont="1" applyBorder="1" applyAlignment="1">
      <alignment vertical="top"/>
    </xf>
    <xf numFmtId="172" fontId="16" fillId="0" borderId="4" xfId="0" applyNumberFormat="1" applyFont="1" applyBorder="1" applyAlignment="1">
      <alignment horizontal="center" vertical="center"/>
    </xf>
    <xf numFmtId="0" fontId="16" fillId="0" borderId="0" xfId="0" applyFont="1" applyAlignment="1">
      <alignment vertical="top"/>
    </xf>
    <xf numFmtId="1" fontId="4" fillId="0" borderId="4" xfId="0" applyNumberFormat="1" applyFont="1" applyBorder="1" applyAlignment="1">
      <alignment horizontal="center" vertical="center" wrapText="1"/>
    </xf>
    <xf numFmtId="0" fontId="16" fillId="0" borderId="11" xfId="0" applyFont="1" applyBorder="1" applyAlignment="1">
      <alignment vertical="center" wrapText="1"/>
    </xf>
    <xf numFmtId="3" fontId="3" fillId="0" borderId="11"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16" fillId="0" borderId="4" xfId="0" applyFont="1" applyBorder="1" applyAlignment="1">
      <alignment vertical="center" wrapText="1"/>
    </xf>
    <xf numFmtId="3" fontId="3" fillId="0" borderId="4"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67" fontId="3" fillId="0" borderId="18"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14" fillId="0" borderId="0" xfId="0" applyFont="1" applyAlignment="1">
      <alignment horizontal="left" vertical="top" wrapText="1"/>
    </xf>
    <xf numFmtId="1" fontId="3" fillId="0" borderId="9" xfId="0" applyNumberFormat="1" applyFont="1" applyBorder="1" applyAlignment="1">
      <alignment horizontal="center"/>
    </xf>
    <xf numFmtId="167" fontId="3" fillId="0" borderId="9" xfId="0" applyNumberFormat="1" applyFont="1" applyBorder="1" applyAlignment="1">
      <alignment horizontal="center"/>
    </xf>
    <xf numFmtId="172"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9" xfId="0" applyFont="1" applyFill="1" applyBorder="1"/>
    <xf numFmtId="2" fontId="3" fillId="0" borderId="4" xfId="0" applyNumberFormat="1" applyFont="1" applyBorder="1" applyAlignment="1">
      <alignment horizontal="center" vertical="center"/>
    </xf>
    <xf numFmtId="0" fontId="13" fillId="3" borderId="4" xfId="0" applyFont="1" applyFill="1" applyBorder="1" applyAlignment="1">
      <alignment horizontal="center"/>
    </xf>
    <xf numFmtId="0" fontId="3" fillId="2" borderId="4" xfId="0" applyFont="1" applyFill="1" applyBorder="1" applyAlignment="1">
      <alignment horizontal="center"/>
    </xf>
    <xf numFmtId="0" fontId="4" fillId="0" borderId="0" xfId="0" applyFont="1" applyAlignment="1">
      <alignment vertical="top"/>
    </xf>
    <xf numFmtId="0" fontId="16" fillId="0" borderId="4" xfId="0" applyFont="1" applyBorder="1" applyAlignment="1">
      <alignment horizontal="center" vertical="top" wrapText="1"/>
    </xf>
    <xf numFmtId="0" fontId="16" fillId="0" borderId="6"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4" xfId="0" applyFont="1" applyBorder="1" applyAlignment="1">
      <alignment horizontal="center" vertical="center" wrapText="1"/>
    </xf>
    <xf numFmtId="0" fontId="31" fillId="0" borderId="4" xfId="0" applyFont="1" applyBorder="1" applyAlignment="1">
      <alignment horizontal="center" vertical="center" wrapText="1"/>
    </xf>
    <xf numFmtId="0" fontId="11" fillId="0" borderId="0" xfId="0" applyFont="1"/>
    <xf numFmtId="0" fontId="6" fillId="0" borderId="4" xfId="0" applyFont="1" applyBorder="1" applyAlignment="1">
      <alignment vertical="top"/>
    </xf>
    <xf numFmtId="0" fontId="17" fillId="0" borderId="0" xfId="0" applyFont="1" applyAlignment="1">
      <alignment wrapText="1"/>
    </xf>
    <xf numFmtId="49" fontId="4" fillId="0" borderId="4" xfId="0" applyNumberFormat="1" applyFont="1" applyBorder="1" applyAlignment="1">
      <alignment horizont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31" xfId="0" quotePrefix="1" applyFont="1" applyBorder="1" applyAlignment="1">
      <alignment horizontal="center" vertical="top" wrapText="1"/>
    </xf>
    <xf numFmtId="0" fontId="6" fillId="7" borderId="32" xfId="0" applyFont="1" applyFill="1" applyBorder="1" applyAlignment="1">
      <alignment vertical="top" wrapText="1"/>
    </xf>
    <xf numFmtId="0" fontId="6" fillId="0" borderId="33" xfId="0" applyFont="1" applyBorder="1" applyAlignment="1">
      <alignment vertical="top" wrapText="1"/>
    </xf>
    <xf numFmtId="0" fontId="6" fillId="0" borderId="33" xfId="0" quotePrefix="1" applyFont="1" applyBorder="1" applyAlignment="1">
      <alignment horizontal="center" vertical="top" wrapText="1"/>
    </xf>
    <xf numFmtId="0" fontId="6" fillId="0" borderId="33" xfId="0" applyFont="1" applyBorder="1" applyAlignment="1">
      <alignment horizontal="center" vertical="top" wrapText="1"/>
    </xf>
    <xf numFmtId="49" fontId="3" fillId="0" borderId="4" xfId="0" applyNumberFormat="1" applyFont="1" applyBorder="1" applyAlignment="1">
      <alignment horizontal="left" vertical="center"/>
    </xf>
    <xf numFmtId="10" fontId="4" fillId="0" borderId="4" xfId="0" applyNumberFormat="1" applyFont="1" applyBorder="1" applyAlignment="1">
      <alignment horizontal="center" vertical="center"/>
    </xf>
    <xf numFmtId="0" fontId="59" fillId="3" borderId="4" xfId="0" applyFont="1" applyFill="1" applyBorder="1" applyAlignment="1">
      <alignment horizontal="center" vertical="center" wrapText="1"/>
    </xf>
    <xf numFmtId="0" fontId="2" fillId="0" borderId="34" xfId="0" applyFont="1" applyBorder="1" applyAlignment="1" applyProtection="1">
      <alignment horizontal="center" vertical="center"/>
    </xf>
    <xf numFmtId="0" fontId="2" fillId="8" borderId="34" xfId="0" applyFont="1" applyFill="1" applyBorder="1" applyAlignment="1" applyProtection="1">
      <alignment horizontal="center" vertical="center"/>
    </xf>
    <xf numFmtId="0" fontId="2" fillId="0" borderId="35" xfId="0" applyFont="1" applyBorder="1" applyAlignment="1" applyProtection="1">
      <alignment horizontal="center" wrapText="1"/>
    </xf>
    <xf numFmtId="0" fontId="2" fillId="0" borderId="34" xfId="0" applyFont="1" applyBorder="1" applyProtection="1"/>
    <xf numFmtId="166" fontId="2" fillId="0" borderId="34" xfId="0" applyNumberFormat="1" applyFont="1" applyBorder="1" applyAlignment="1" applyProtection="1">
      <alignment horizontal="center" vertical="center"/>
    </xf>
    <xf numFmtId="49" fontId="2" fillId="0" borderId="34" xfId="0" applyNumberFormat="1" applyFont="1" applyBorder="1" applyAlignment="1" applyProtection="1">
      <alignment horizontal="center" vertical="center"/>
    </xf>
    <xf numFmtId="2" fontId="2" fillId="0" borderId="35" xfId="0" applyNumberFormat="1" applyFont="1" applyBorder="1" applyAlignment="1" applyProtection="1">
      <alignment horizontal="center" wrapText="1"/>
    </xf>
    <xf numFmtId="0" fontId="2" fillId="0" borderId="34" xfId="0" applyFont="1" applyBorder="1" applyAlignment="1" applyProtection="1">
      <alignment horizontal="center" vertical="center" wrapText="1"/>
    </xf>
    <xf numFmtId="3" fontId="3" fillId="0" borderId="4" xfId="0" applyNumberFormat="1" applyFont="1" applyBorder="1" applyAlignment="1">
      <alignment horizontal="center" vertical="center"/>
    </xf>
    <xf numFmtId="0" fontId="2" fillId="9" borderId="34" xfId="0" applyFont="1" applyFill="1" applyBorder="1" applyAlignment="1" applyProtection="1">
      <alignment horizontal="center" vertical="center"/>
    </xf>
    <xf numFmtId="0" fontId="2" fillId="0" borderId="36" xfId="0" applyFont="1" applyBorder="1" applyAlignment="1" applyProtection="1">
      <alignment horizontal="center" vertical="center"/>
    </xf>
    <xf numFmtId="0" fontId="62" fillId="10" borderId="37" xfId="0" applyFont="1" applyFill="1" applyBorder="1" applyAlignment="1" applyProtection="1">
      <alignment vertical="center"/>
    </xf>
    <xf numFmtId="0" fontId="62" fillId="10" borderId="36" xfId="0" applyFont="1" applyFill="1" applyBorder="1" applyAlignment="1" applyProtection="1">
      <alignment vertical="center"/>
    </xf>
    <xf numFmtId="0" fontId="63" fillId="9" borderId="34" xfId="0" applyFont="1" applyFill="1" applyBorder="1" applyAlignment="1" applyProtection="1">
      <alignment horizontal="left" vertical="top"/>
    </xf>
    <xf numFmtId="0" fontId="64" fillId="9" borderId="34" xfId="0" applyFont="1" applyFill="1" applyBorder="1" applyAlignment="1" applyProtection="1">
      <alignment horizontal="left" vertical="top"/>
    </xf>
    <xf numFmtId="10" fontId="2" fillId="9" borderId="34" xfId="2" applyNumberFormat="1" applyFont="1" applyFill="1" applyBorder="1" applyAlignment="1" applyProtection="1">
      <alignment horizontal="right"/>
    </xf>
    <xf numFmtId="6" fontId="3" fillId="0" borderId="9" xfId="0" applyNumberFormat="1" applyFont="1" applyBorder="1" applyAlignment="1">
      <alignment horizontal="center"/>
    </xf>
    <xf numFmtId="16" fontId="2" fillId="0" borderId="37" xfId="0" applyNumberFormat="1" applyFont="1" applyBorder="1" applyAlignment="1" applyProtection="1">
      <alignment horizontal="center"/>
    </xf>
    <xf numFmtId="0" fontId="2" fillId="0" borderId="35" xfId="0" applyFont="1" applyBorder="1" applyAlignment="1" applyProtection="1">
      <alignment horizontal="center"/>
    </xf>
    <xf numFmtId="166" fontId="2" fillId="0" borderId="35" xfId="0" applyNumberFormat="1" applyFont="1" applyBorder="1" applyAlignment="1" applyProtection="1">
      <alignment horizontal="center"/>
    </xf>
    <xf numFmtId="166" fontId="2" fillId="9" borderId="35" xfId="0" applyNumberFormat="1" applyFont="1" applyFill="1" applyBorder="1" applyAlignment="1" applyProtection="1">
      <alignment horizontal="center"/>
    </xf>
    <xf numFmtId="0" fontId="2" fillId="0" borderId="0" xfId="0" applyFont="1"/>
    <xf numFmtId="3" fontId="3" fillId="5" borderId="4" xfId="0" applyNumberFormat="1" applyFont="1" applyFill="1" applyBorder="1" applyAlignment="1">
      <alignment horizontal="center" vertical="center"/>
    </xf>
    <xf numFmtId="0" fontId="2" fillId="0" borderId="34" xfId="0" applyFont="1" applyBorder="1" applyAlignment="1" applyProtection="1">
      <alignment horizontal="left" vertical="top" wrapText="1"/>
    </xf>
    <xf numFmtId="0" fontId="60" fillId="0" borderId="34" xfId="1" applyBorder="1" applyAlignment="1" applyProtection="1">
      <alignment horizontal="left" vertical="top" wrapText="1"/>
    </xf>
    <xf numFmtId="0" fontId="3" fillId="11" borderId="0" xfId="0" applyFont="1" applyFill="1" applyAlignment="1">
      <alignment horizontal="center"/>
    </xf>
    <xf numFmtId="0" fontId="3" fillId="11" borderId="0" xfId="0" applyFont="1" applyFill="1"/>
    <xf numFmtId="0" fontId="0" fillId="11" borderId="0" xfId="0" applyFill="1"/>
    <xf numFmtId="3" fontId="6" fillId="0" borderId="4" xfId="0" applyNumberFormat="1" applyFont="1" applyBorder="1" applyAlignment="1">
      <alignment horizontal="center" vertical="center" wrapText="1"/>
    </xf>
    <xf numFmtId="2" fontId="3" fillId="0" borderId="5" xfId="0" applyNumberFormat="1" applyFont="1" applyBorder="1" applyAlignment="1">
      <alignment horizontal="center" vertical="center"/>
    </xf>
    <xf numFmtId="0" fontId="3" fillId="12" borderId="4" xfId="0" applyFont="1" applyFill="1" applyBorder="1" applyAlignment="1">
      <alignment horizontal="right"/>
    </xf>
    <xf numFmtId="0" fontId="3" fillId="12" borderId="4" xfId="0" applyFont="1" applyFill="1" applyBorder="1" applyAlignment="1">
      <alignment horizontal="center" vertical="center"/>
    </xf>
    <xf numFmtId="0" fontId="3" fillId="0" borderId="0" xfId="0" applyFont="1" applyAlignment="1">
      <alignment horizontal="left" vertical="top" wrapText="1"/>
    </xf>
    <xf numFmtId="0" fontId="0" fillId="0" borderId="0" xfId="0"/>
    <xf numFmtId="0" fontId="3" fillId="0" borderId="0" xfId="0" applyFont="1" applyAlignment="1">
      <alignment horizontal="left" vertical="center" wrapText="1"/>
    </xf>
    <xf numFmtId="0" fontId="4" fillId="0" borderId="0" xfId="0" applyFont="1" applyAlignment="1">
      <alignment horizontal="center" vertical="center" wrapText="1"/>
    </xf>
    <xf numFmtId="0" fontId="19"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left"/>
    </xf>
    <xf numFmtId="0" fontId="3" fillId="0" borderId="0" xfId="0" applyFont="1" applyAlignment="1">
      <alignment horizontal="left" vertical="top"/>
    </xf>
    <xf numFmtId="0" fontId="4" fillId="0" borderId="0" xfId="0" applyFont="1" applyAlignment="1">
      <alignment horizontal="left" vertical="top"/>
    </xf>
    <xf numFmtId="0" fontId="3" fillId="0" borderId="9" xfId="0" applyFont="1" applyBorder="1" applyAlignment="1">
      <alignment horizontal="center"/>
    </xf>
    <xf numFmtId="0" fontId="3" fillId="0" borderId="0" xfId="0" applyFont="1"/>
    <xf numFmtId="0" fontId="3" fillId="0" borderId="0" xfId="0" applyFont="1" applyAlignment="1">
      <alignment wrapText="1"/>
    </xf>
    <xf numFmtId="9" fontId="3" fillId="0" borderId="11" xfId="0" applyNumberFormat="1" applyFont="1" applyBorder="1" applyAlignment="1">
      <alignment horizontal="center" vertical="center" wrapText="1"/>
    </xf>
    <xf numFmtId="3" fontId="3" fillId="0" borderId="0" xfId="0" applyNumberFormat="1" applyFont="1"/>
    <xf numFmtId="37" fontId="0" fillId="0" borderId="0" xfId="0" applyNumberFormat="1"/>
    <xf numFmtId="37" fontId="4" fillId="0" borderId="15" xfId="0" applyNumberFormat="1" applyFont="1" applyBorder="1"/>
    <xf numFmtId="0" fontId="28" fillId="4" borderId="19" xfId="0" applyFont="1" applyFill="1" applyBorder="1" applyAlignment="1">
      <alignment horizontal="center" vertical="center" wrapText="1"/>
    </xf>
    <xf numFmtId="37" fontId="3" fillId="0" borderId="16" xfId="0" applyNumberFormat="1" applyFont="1" applyBorder="1" applyAlignment="1">
      <alignment horizontal="right"/>
    </xf>
    <xf numFmtId="37" fontId="4" fillId="0" borderId="16" xfId="0" applyNumberFormat="1" applyFont="1" applyBorder="1" applyAlignment="1">
      <alignment horizontal="right"/>
    </xf>
    <xf numFmtId="170" fontId="3" fillId="0" borderId="4" xfId="2" applyNumberFormat="1" applyFont="1" applyBorder="1" applyAlignment="1">
      <alignment horizontal="left" vertical="center" wrapText="1"/>
    </xf>
    <xf numFmtId="0" fontId="2" fillId="0" borderId="4" xfId="0" applyFont="1" applyBorder="1" applyAlignment="1">
      <alignment horizontal="center" vertical="center" wrapText="1"/>
    </xf>
    <xf numFmtId="170" fontId="3" fillId="0" borderId="4" xfId="2" applyNumberFormat="1" applyFont="1" applyBorder="1" applyAlignment="1">
      <alignment horizontal="center" vertical="center" wrapText="1"/>
    </xf>
    <xf numFmtId="10" fontId="6" fillId="0" borderId="31" xfId="2" applyNumberFormat="1" applyFont="1" applyBorder="1" applyAlignment="1">
      <alignment vertical="top" wrapText="1"/>
    </xf>
    <xf numFmtId="10" fontId="6" fillId="0" borderId="33" xfId="2" applyNumberFormat="1" applyFont="1" applyBorder="1" applyAlignment="1">
      <alignment vertical="top" wrapText="1"/>
    </xf>
    <xf numFmtId="0" fontId="6" fillId="0" borderId="32" xfId="0" applyFont="1" applyBorder="1" applyAlignment="1">
      <alignment vertical="top" wrapText="1"/>
    </xf>
    <xf numFmtId="0" fontId="3" fillId="0" borderId="32" xfId="0" applyFont="1" applyBorder="1" applyAlignment="1">
      <alignment vertical="top" wrapText="1"/>
    </xf>
    <xf numFmtId="10" fontId="3" fillId="0" borderId="4" xfId="2" applyNumberFormat="1" applyFont="1" applyBorder="1" applyAlignment="1">
      <alignment horizontal="center" vertical="center"/>
    </xf>
    <xf numFmtId="10" fontId="4" fillId="0" borderId="4" xfId="2" applyNumberFormat="1" applyFont="1" applyBorder="1" applyAlignment="1">
      <alignment horizontal="center" vertical="center"/>
    </xf>
    <xf numFmtId="0" fontId="0" fillId="0" borderId="0" xfId="0"/>
    <xf numFmtId="0" fontId="3" fillId="0" borderId="0" xfId="0" applyFont="1" applyAlignment="1">
      <alignment wrapText="1"/>
    </xf>
    <xf numFmtId="0" fontId="3" fillId="0" borderId="14" xfId="0" applyFont="1" applyBorder="1"/>
    <xf numFmtId="0" fontId="3" fillId="0" borderId="0" xfId="0" applyFont="1"/>
    <xf numFmtId="0" fontId="0" fillId="0" borderId="0" xfId="0" applyAlignment="1"/>
    <xf numFmtId="0" fontId="4" fillId="0" borderId="0" xfId="0" applyFont="1" applyAlignment="1">
      <alignment wrapText="1"/>
    </xf>
    <xf numFmtId="0" fontId="33" fillId="0" borderId="0" xfId="0" applyFont="1" applyAlignment="1">
      <alignment horizontal="left" vertical="center" wrapText="1"/>
    </xf>
    <xf numFmtId="0" fontId="34" fillId="0" borderId="0" xfId="0" applyFont="1" applyAlignment="1">
      <alignment horizontal="left" vertical="center" wrapText="1"/>
    </xf>
    <xf numFmtId="0" fontId="35" fillId="0" borderId="0" xfId="0" applyFont="1" applyAlignment="1">
      <alignment horizontal="left" vertical="center" wrapText="1"/>
    </xf>
    <xf numFmtId="0" fontId="36" fillId="0" borderId="0" xfId="0" applyFont="1" applyAlignment="1">
      <alignment horizontal="left" vertical="center" wrapText="1"/>
    </xf>
    <xf numFmtId="0" fontId="37" fillId="0" borderId="0" xfId="0" applyFont="1" applyAlignment="1">
      <alignment horizontal="left" vertical="center" wrapText="1"/>
    </xf>
    <xf numFmtId="0" fontId="39" fillId="0" borderId="0" xfId="0" applyFont="1" applyAlignment="1">
      <alignment horizontal="left" vertical="center" wrapText="1"/>
    </xf>
    <xf numFmtId="0" fontId="40" fillId="0" borderId="0" xfId="0" applyFont="1" applyAlignment="1">
      <alignment horizontal="left" vertical="center" wrapText="1"/>
    </xf>
    <xf numFmtId="0" fontId="42" fillId="0" borderId="0" xfId="0" applyFont="1" applyAlignment="1">
      <alignment horizontal="center" vertical="center" wrapText="1"/>
    </xf>
    <xf numFmtId="0" fontId="0" fillId="0" borderId="0" xfId="0" applyAlignment="1">
      <alignment wrapText="1"/>
    </xf>
    <xf numFmtId="0" fontId="1" fillId="2" borderId="29" xfId="0" applyFont="1" applyFill="1" applyBorder="1" applyAlignment="1">
      <alignment vertical="center"/>
    </xf>
    <xf numFmtId="0" fontId="1" fillId="2" borderId="43" xfId="0" applyFont="1" applyFill="1" applyBorder="1" applyAlignment="1">
      <alignment vertical="center" wrapText="1"/>
    </xf>
    <xf numFmtId="6" fontId="66" fillId="0" borderId="0" xfId="0" applyNumberFormat="1" applyFont="1"/>
    <xf numFmtId="0" fontId="4" fillId="0" borderId="4" xfId="0" applyFont="1" applyBorder="1" applyAlignment="1">
      <alignment horizontal="center" vertical="center"/>
    </xf>
    <xf numFmtId="0" fontId="3" fillId="3" borderId="4" xfId="0" applyFont="1" applyFill="1" applyBorder="1" applyAlignment="1">
      <alignment horizontal="center" vertical="center"/>
    </xf>
    <xf numFmtId="6" fontId="65" fillId="0" borderId="4" xfId="0" applyNumberFormat="1" applyFont="1" applyBorder="1" applyAlignment="1">
      <alignment horizontal="center" vertical="center"/>
    </xf>
    <xf numFmtId="167" fontId="3" fillId="3" borderId="4" xfId="0" applyNumberFormat="1" applyFont="1" applyFill="1" applyBorder="1" applyAlignment="1">
      <alignment horizontal="center" vertical="center"/>
    </xf>
    <xf numFmtId="167" fontId="3" fillId="3" borderId="15" xfId="0" applyNumberFormat="1" applyFont="1" applyFill="1" applyBorder="1" applyAlignment="1">
      <alignment horizontal="center" vertical="center"/>
    </xf>
    <xf numFmtId="167" fontId="3" fillId="3" borderId="19" xfId="0" applyNumberFormat="1" applyFont="1" applyFill="1" applyBorder="1" applyAlignment="1">
      <alignment horizontal="center" vertical="center"/>
    </xf>
    <xf numFmtId="6" fontId="66" fillId="0" borderId="4" xfId="0" applyNumberFormat="1" applyFont="1" applyBorder="1" applyAlignment="1">
      <alignment horizontal="center" vertical="center"/>
    </xf>
    <xf numFmtId="0" fontId="66" fillId="0" borderId="4" xfId="0" applyFont="1" applyBorder="1" applyAlignment="1">
      <alignment horizontal="center" vertical="center"/>
    </xf>
    <xf numFmtId="0" fontId="3" fillId="0" borderId="14" xfId="0" applyFont="1" applyBorder="1" applyAlignment="1">
      <alignment wrapText="1"/>
    </xf>
    <xf numFmtId="6" fontId="65" fillId="0" borderId="4" xfId="0" applyNumberFormat="1" applyFont="1" applyBorder="1" applyAlignment="1">
      <alignment horizontal="center"/>
    </xf>
    <xf numFmtId="6" fontId="65" fillId="13" borderId="4" xfId="0" applyNumberFormat="1" applyFont="1" applyFill="1" applyBorder="1" applyAlignment="1">
      <alignment horizontal="center" vertical="center" wrapText="1"/>
    </xf>
    <xf numFmtId="0" fontId="4" fillId="0" borderId="0" xfId="0" applyFont="1" applyFill="1" applyAlignment="1">
      <alignment horizontal="left" vertical="top"/>
    </xf>
    <xf numFmtId="0" fontId="3" fillId="0" borderId="5" xfId="0" applyFont="1" applyFill="1" applyBorder="1" applyAlignment="1">
      <alignment horizontal="center" vertical="center" wrapText="1"/>
    </xf>
    <xf numFmtId="0" fontId="3" fillId="0" borderId="0" xfId="0" applyFont="1" applyFill="1" applyAlignment="1">
      <alignment horizontal="left" vertical="top" wrapText="1"/>
    </xf>
    <xf numFmtId="0" fontId="3" fillId="0" borderId="4" xfId="0" applyFont="1" applyFill="1" applyBorder="1" applyAlignment="1">
      <alignment horizontal="center" vertical="center" wrapText="1"/>
    </xf>
    <xf numFmtId="0" fontId="3" fillId="0" borderId="9" xfId="0" applyFont="1" applyBorder="1" applyAlignment="1">
      <alignment horizontal="left"/>
    </xf>
    <xf numFmtId="0" fontId="2" fillId="0" borderId="9" xfId="0" applyFont="1" applyBorder="1"/>
    <xf numFmtId="0" fontId="4" fillId="0" borderId="9" xfId="0" applyFont="1" applyBorder="1" applyAlignment="1">
      <alignment horizontal="left"/>
    </xf>
    <xf numFmtId="0" fontId="60" fillId="0" borderId="9" xfId="1" applyBorder="1" applyAlignment="1">
      <alignment horizontal="left"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3" fillId="0" borderId="0" xfId="0" applyFont="1" applyAlignment="1">
      <alignment horizontal="left" vertical="top" wrapText="1"/>
    </xf>
    <xf numFmtId="0" fontId="0" fillId="0" borderId="0" xfId="0"/>
    <xf numFmtId="0" fontId="3" fillId="0" borderId="0" xfId="0" applyFont="1" applyFill="1" applyAlignment="1">
      <alignment horizontal="left" wrapText="1"/>
    </xf>
    <xf numFmtId="0" fontId="0" fillId="0" borderId="0" xfId="0" applyFill="1"/>
    <xf numFmtId="0" fontId="60" fillId="0" borderId="6" xfId="1" applyBorder="1" applyAlignment="1">
      <alignment horizontal="center" vertical="center"/>
    </xf>
    <xf numFmtId="0" fontId="2" fillId="0" borderId="7" xfId="0" applyFont="1" applyBorder="1"/>
    <xf numFmtId="0" fontId="2" fillId="0" borderId="8" xfId="0" applyFont="1" applyBorder="1"/>
    <xf numFmtId="0" fontId="3" fillId="14" borderId="6" xfId="0" applyFont="1" applyFill="1" applyBorder="1" applyAlignment="1">
      <alignment horizontal="left" vertical="top" wrapText="1"/>
    </xf>
    <xf numFmtId="0" fontId="2" fillId="14" borderId="7" xfId="0" applyFont="1" applyFill="1" applyBorder="1"/>
    <xf numFmtId="0" fontId="2" fillId="14" borderId="8" xfId="0" applyFont="1" applyFill="1" applyBorder="1"/>
    <xf numFmtId="0" fontId="3" fillId="0" borderId="10" xfId="0" applyFont="1" applyBorder="1" applyAlignment="1">
      <alignment horizontal="left" vertical="top" wrapText="1"/>
    </xf>
    <xf numFmtId="0" fontId="2" fillId="0" borderId="10" xfId="0" applyFont="1" applyBorder="1"/>
    <xf numFmtId="0" fontId="3" fillId="0" borderId="9" xfId="0" applyFont="1" applyBorder="1" applyAlignment="1">
      <alignment horizontal="left" wrapText="1"/>
    </xf>
    <xf numFmtId="0" fontId="4" fillId="0" borderId="0" xfId="0" applyFont="1" applyAlignment="1">
      <alignment horizontal="left" vertical="center" wrapText="1"/>
    </xf>
    <xf numFmtId="0" fontId="7" fillId="0" borderId="0" xfId="0" applyFont="1" applyAlignment="1">
      <alignment horizontal="left" vertical="top" wrapText="1"/>
    </xf>
    <xf numFmtId="0" fontId="17" fillId="0" borderId="14" xfId="0" applyFont="1" applyBorder="1" applyAlignment="1">
      <alignment horizontal="left" vertical="top" wrapText="1"/>
    </xf>
    <xf numFmtId="0" fontId="2" fillId="0" borderId="15" xfId="0" applyFont="1" applyBorder="1"/>
    <xf numFmtId="0" fontId="16" fillId="0" borderId="14" xfId="0" applyFont="1" applyBorder="1" applyAlignment="1">
      <alignment horizontal="left" vertical="top" wrapText="1"/>
    </xf>
    <xf numFmtId="0" fontId="3" fillId="0" borderId="0" xfId="0" applyFont="1" applyAlignment="1">
      <alignment horizontal="left" vertical="center" wrapText="1"/>
    </xf>
    <xf numFmtId="0" fontId="1" fillId="2" borderId="29" xfId="0" applyFont="1" applyFill="1" applyBorder="1" applyAlignment="1">
      <alignment horizontal="center" vertical="center"/>
    </xf>
    <xf numFmtId="0" fontId="2" fillId="0" borderId="29" xfId="0" applyFont="1" applyBorder="1"/>
    <xf numFmtId="0" fontId="3" fillId="0" borderId="0" xfId="0" applyFont="1" applyAlignment="1">
      <alignment vertical="top" wrapText="1"/>
    </xf>
    <xf numFmtId="0" fontId="3" fillId="3" borderId="14" xfId="0" applyFont="1" applyFill="1" applyBorder="1" applyAlignment="1">
      <alignment horizontal="center"/>
    </xf>
    <xf numFmtId="0" fontId="2" fillId="0" borderId="19" xfId="0" applyFont="1" applyBorder="1"/>
    <xf numFmtId="0" fontId="13" fillId="0" borderId="5" xfId="0" applyFont="1" applyBorder="1" applyAlignment="1">
      <alignment horizontal="center" vertical="center" wrapText="1"/>
    </xf>
    <xf numFmtId="0" fontId="2" fillId="0" borderId="11" xfId="0" applyFont="1" applyBorder="1"/>
    <xf numFmtId="0" fontId="20" fillId="3" borderId="5" xfId="0" applyFont="1" applyFill="1" applyBorder="1" applyAlignment="1">
      <alignment horizontal="center" vertical="center" wrapText="1"/>
    </xf>
    <xf numFmtId="0" fontId="5" fillId="0" borderId="0" xfId="0" applyFont="1" applyAlignment="1">
      <alignment horizontal="left" vertical="center" wrapText="1"/>
    </xf>
    <xf numFmtId="0" fontId="10" fillId="0" borderId="9" xfId="0" applyFont="1" applyBorder="1" applyAlignment="1">
      <alignment horizontal="center" vertical="center" wrapText="1"/>
    </xf>
    <xf numFmtId="0" fontId="4" fillId="0" borderId="0" xfId="0" applyFont="1" applyAlignment="1">
      <alignment horizontal="center" vertical="center" wrapText="1"/>
    </xf>
    <xf numFmtId="0" fontId="10" fillId="3" borderId="5" xfId="0" applyFont="1" applyFill="1" applyBorder="1" applyAlignment="1">
      <alignment horizontal="center" vertical="center" wrapText="1"/>
    </xf>
    <xf numFmtId="0" fontId="19" fillId="0" borderId="0" xfId="0" applyFont="1" applyAlignment="1">
      <alignment horizontal="center" vertical="center" wrapText="1"/>
    </xf>
    <xf numFmtId="0" fontId="2" fillId="0" borderId="22" xfId="0" applyFont="1" applyBorder="1"/>
    <xf numFmtId="0" fontId="3" fillId="0" borderId="9" xfId="0" applyFont="1" applyBorder="1" applyAlignment="1">
      <alignment horizontal="left" vertical="top" wrapText="1"/>
    </xf>
    <xf numFmtId="0" fontId="3" fillId="0" borderId="14" xfId="0" applyFont="1" applyBorder="1"/>
    <xf numFmtId="0" fontId="4" fillId="0" borderId="14" xfId="0" applyFont="1" applyBorder="1"/>
    <xf numFmtId="0" fontId="6" fillId="0" borderId="14" xfId="0" applyFont="1" applyBorder="1"/>
    <xf numFmtId="0" fontId="3" fillId="3" borderId="14" xfId="0" applyFont="1" applyFill="1" applyBorder="1" applyAlignment="1">
      <alignment vertical="center"/>
    </xf>
    <xf numFmtId="0" fontId="4" fillId="0" borderId="14"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left" wrapText="1"/>
    </xf>
    <xf numFmtId="0" fontId="24" fillId="0" borderId="0" xfId="0" applyFont="1" applyAlignment="1">
      <alignment horizontal="left"/>
    </xf>
    <xf numFmtId="0" fontId="2" fillId="0" borderId="17" xfId="0" applyFont="1" applyBorder="1"/>
    <xf numFmtId="0" fontId="3" fillId="2" borderId="5" xfId="0" applyFont="1" applyFill="1" applyBorder="1" applyAlignment="1">
      <alignment horizontal="center" vertical="top" wrapText="1"/>
    </xf>
    <xf numFmtId="0" fontId="23" fillId="0" borderId="0" xfId="0" applyFont="1"/>
    <xf numFmtId="0" fontId="23" fillId="0" borderId="6" xfId="0" applyFont="1" applyBorder="1" applyAlignment="1">
      <alignment horizontal="center" vertical="top" wrapText="1"/>
    </xf>
    <xf numFmtId="0" fontId="3" fillId="0" borderId="0" xfId="0" applyFont="1" applyAlignment="1">
      <alignment vertical="center" wrapText="1"/>
    </xf>
    <xf numFmtId="0" fontId="3" fillId="0" borderId="6" xfId="0" applyFont="1" applyBorder="1"/>
    <xf numFmtId="0" fontId="6" fillId="0" borderId="6" xfId="0" applyFont="1" applyBorder="1"/>
    <xf numFmtId="0" fontId="4" fillId="0" borderId="0" xfId="0" applyFont="1" applyAlignment="1">
      <alignment horizontal="left" vertical="top" wrapText="1"/>
    </xf>
    <xf numFmtId="0" fontId="3" fillId="0" borderId="0" xfId="0" applyFont="1" applyAlignment="1">
      <alignment horizontal="left"/>
    </xf>
    <xf numFmtId="0" fontId="4" fillId="3" borderId="6" xfId="0" applyFont="1" applyFill="1" applyBorder="1" applyAlignment="1">
      <alignment horizontal="center"/>
    </xf>
    <xf numFmtId="0" fontId="3" fillId="0" borderId="9" xfId="0" applyFont="1" applyBorder="1" applyAlignment="1">
      <alignment horizontal="center" wrapText="1"/>
    </xf>
    <xf numFmtId="0" fontId="4" fillId="0" borderId="9" xfId="0" applyFont="1" applyBorder="1" applyAlignment="1">
      <alignment vertical="top" wrapText="1"/>
    </xf>
    <xf numFmtId="0" fontId="16" fillId="0" borderId="0" xfId="0" applyFont="1" applyAlignment="1">
      <alignment horizontal="left"/>
    </xf>
    <xf numFmtId="0" fontId="3" fillId="0" borderId="18" xfId="0" applyFont="1" applyBorder="1" applyAlignment="1">
      <alignment horizontal="left" vertical="center" wrapText="1"/>
    </xf>
    <xf numFmtId="0" fontId="6" fillId="0" borderId="18" xfId="0" applyFont="1" applyBorder="1" applyAlignment="1">
      <alignment horizontal="left" vertical="center" wrapText="1"/>
    </xf>
    <xf numFmtId="0" fontId="4"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xf>
    <xf numFmtId="0" fontId="3" fillId="0" borderId="0" xfId="0" applyFont="1" applyAlignment="1">
      <alignment horizontal="left" wrapText="1"/>
    </xf>
    <xf numFmtId="0" fontId="23" fillId="0" borderId="0" xfId="0" applyFont="1" applyAlignment="1">
      <alignment horizontal="left" vertical="top" wrapText="1"/>
    </xf>
    <xf numFmtId="0" fontId="6" fillId="0" borderId="0" xfId="0" applyFont="1"/>
    <xf numFmtId="0" fontId="4" fillId="0" borderId="0" xfId="0" applyFont="1" applyAlignment="1">
      <alignment horizontal="left"/>
    </xf>
    <xf numFmtId="0" fontId="4" fillId="3" borderId="6" xfId="0" applyFont="1" applyFill="1" applyBorder="1" applyAlignment="1">
      <alignment horizontal="center" vertical="top" wrapText="1"/>
    </xf>
    <xf numFmtId="0" fontId="3" fillId="0" borderId="6" xfId="0" applyFont="1" applyBorder="1" applyAlignment="1">
      <alignment horizontal="left" vertical="top"/>
    </xf>
    <xf numFmtId="0" fontId="3" fillId="0" borderId="6" xfId="0" applyFont="1" applyBorder="1" applyAlignment="1">
      <alignment horizontal="left" vertical="top" wrapText="1"/>
    </xf>
    <xf numFmtId="0" fontId="23" fillId="3" borderId="6" xfId="0" applyFont="1" applyFill="1" applyBorder="1" applyAlignment="1">
      <alignment horizontal="center" vertical="top" wrapText="1"/>
    </xf>
    <xf numFmtId="0" fontId="3" fillId="0" borderId="0" xfId="0" applyFont="1" applyAlignment="1">
      <alignment horizontal="left" vertical="top"/>
    </xf>
    <xf numFmtId="0" fontId="60" fillId="0" borderId="38" xfId="1" applyBorder="1" applyAlignment="1" applyProtection="1">
      <alignment horizontal="left" vertical="top" wrapText="1"/>
    </xf>
    <xf numFmtId="0" fontId="2" fillId="0" borderId="39" xfId="0" applyFont="1" applyBorder="1" applyAlignment="1" applyProtection="1">
      <alignment horizontal="left" vertical="top" wrapText="1"/>
    </xf>
    <xf numFmtId="0" fontId="2" fillId="0" borderId="40" xfId="0" applyFont="1" applyBorder="1" applyAlignment="1" applyProtection="1">
      <alignment horizontal="left" vertical="top" wrapText="1"/>
    </xf>
    <xf numFmtId="0" fontId="2" fillId="0" borderId="41" xfId="0" applyFont="1" applyBorder="1" applyAlignment="1" applyProtection="1">
      <alignment horizontal="left" vertical="top" wrapText="1"/>
    </xf>
    <xf numFmtId="0" fontId="2" fillId="0" borderId="35" xfId="0" applyFont="1" applyBorder="1" applyAlignment="1" applyProtection="1">
      <alignment horizontal="left" vertical="top" wrapText="1"/>
    </xf>
    <xf numFmtId="0" fontId="2" fillId="0" borderId="42" xfId="0" applyFont="1" applyBorder="1" applyAlignment="1" applyProtection="1">
      <alignment horizontal="left" vertical="top" wrapText="1"/>
    </xf>
    <xf numFmtId="0" fontId="6" fillId="0" borderId="0" xfId="0" applyFont="1" applyAlignment="1">
      <alignment vertical="top" wrapText="1"/>
    </xf>
    <xf numFmtId="0" fontId="24" fillId="0" borderId="0" xfId="0" applyFont="1" applyAlignment="1">
      <alignment vertical="top" wrapText="1"/>
    </xf>
    <xf numFmtId="0" fontId="3" fillId="0" borderId="12" xfId="0" applyFont="1" applyBorder="1" applyAlignment="1">
      <alignment horizontal="left"/>
    </xf>
    <xf numFmtId="0" fontId="2" fillId="0" borderId="13" xfId="0" applyFont="1" applyBorder="1"/>
    <xf numFmtId="0" fontId="4" fillId="0" borderId="0" xfId="0" applyFont="1" applyAlignment="1">
      <alignment horizontal="left" vertical="top"/>
    </xf>
    <xf numFmtId="0" fontId="60" fillId="0" borderId="35" xfId="1" applyBorder="1" applyAlignment="1" applyProtection="1">
      <alignment horizontal="left" wrapText="1"/>
    </xf>
    <xf numFmtId="0" fontId="14" fillId="0" borderId="0" xfId="0" applyFont="1" applyAlignment="1">
      <alignment horizontal="left" vertical="top"/>
    </xf>
    <xf numFmtId="0" fontId="2" fillId="0" borderId="21" xfId="0" applyFont="1" applyBorder="1"/>
    <xf numFmtId="0" fontId="3" fillId="0" borderId="5" xfId="0" applyFont="1" applyBorder="1" applyAlignment="1">
      <alignment horizontal="center" vertical="center" wrapText="1"/>
    </xf>
    <xf numFmtId="0" fontId="6" fillId="0" borderId="0" xfId="0" applyFont="1" applyAlignment="1">
      <alignment wrapText="1"/>
    </xf>
    <xf numFmtId="0" fontId="16" fillId="0" borderId="0" xfId="0" applyFont="1" applyAlignment="1">
      <alignment wrapText="1"/>
    </xf>
    <xf numFmtId="0" fontId="2" fillId="0" borderId="16" xfId="0" applyFont="1" applyBorder="1"/>
    <xf numFmtId="0" fontId="60" fillId="0" borderId="35" xfId="1" applyBorder="1" applyAlignment="1" applyProtection="1">
      <alignment horizontal="center"/>
    </xf>
    <xf numFmtId="0" fontId="24" fillId="0" borderId="0" xfId="0" applyFont="1" applyAlignment="1">
      <alignment vertical="center" wrapText="1"/>
    </xf>
    <xf numFmtId="0" fontId="16" fillId="0" borderId="9" xfId="0" applyFont="1" applyBorder="1" applyAlignment="1">
      <alignment horizontal="left" wrapText="1"/>
    </xf>
    <xf numFmtId="0" fontId="4" fillId="0" borderId="9" xfId="0" applyFont="1" applyBorder="1" applyAlignment="1">
      <alignment horizontal="left" vertical="top" wrapText="1"/>
    </xf>
    <xf numFmtId="0" fontId="3" fillId="3" borderId="6" xfId="0" applyFont="1" applyFill="1" applyBorder="1"/>
    <xf numFmtId="0" fontId="6" fillId="0" borderId="18" xfId="0" applyFont="1" applyBorder="1" applyAlignment="1">
      <alignment horizontal="left" wrapText="1"/>
    </xf>
    <xf numFmtId="49" fontId="3" fillId="0" borderId="6" xfId="0" applyNumberFormat="1" applyFont="1" applyBorder="1" applyAlignment="1">
      <alignment horizontal="center" vertical="center"/>
    </xf>
    <xf numFmtId="0" fontId="3" fillId="0" borderId="18" xfId="0" applyFont="1" applyBorder="1" applyAlignment="1">
      <alignment horizontal="left" vertical="top" wrapText="1"/>
    </xf>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xf>
    <xf numFmtId="0" fontId="6" fillId="5" borderId="1" xfId="0" applyFont="1" applyFill="1" applyBorder="1" applyAlignment="1">
      <alignment horizontal="left" vertical="top" wrapText="1"/>
    </xf>
    <xf numFmtId="0" fontId="3" fillId="0" borderId="0" xfId="0" applyFont="1"/>
    <xf numFmtId="0" fontId="15" fillId="0" borderId="0" xfId="0" applyFont="1" applyAlignment="1">
      <alignment horizontal="left" vertical="top"/>
    </xf>
    <xf numFmtId="0" fontId="29" fillId="0" borderId="0" xfId="0" applyFont="1" applyAlignment="1">
      <alignment horizontal="left" vertical="top" wrapText="1"/>
    </xf>
    <xf numFmtId="0" fontId="6" fillId="0" borderId="0" xfId="0" applyFont="1" applyAlignment="1">
      <alignment horizontal="center" vertical="top" wrapText="1"/>
    </xf>
    <xf numFmtId="0" fontId="3" fillId="0" borderId="0" xfId="0" applyFont="1" applyAlignment="1">
      <alignment horizontal="left" vertical="center"/>
    </xf>
    <xf numFmtId="0" fontId="6" fillId="0" borderId="0" xfId="0" applyFont="1" applyAlignment="1">
      <alignment horizontal="left" wrapText="1"/>
    </xf>
    <xf numFmtId="0" fontId="4" fillId="0" borderId="6" xfId="0" applyFont="1" applyBorder="1" applyAlignment="1">
      <alignment horizontal="left" vertical="top" wrapText="1"/>
    </xf>
    <xf numFmtId="0" fontId="30" fillId="0" borderId="0" xfId="0" applyFont="1" applyAlignment="1">
      <alignment horizontal="left" vertical="top" wrapText="1"/>
    </xf>
    <xf numFmtId="0" fontId="7" fillId="0" borderId="9" xfId="0" applyFont="1" applyBorder="1" applyAlignment="1">
      <alignment horizontal="left" vertical="top" wrapText="1"/>
    </xf>
    <xf numFmtId="0" fontId="23" fillId="0" borderId="0" xfId="0" applyFont="1" applyAlignment="1">
      <alignment wrapText="1"/>
    </xf>
    <xf numFmtId="0" fontId="23" fillId="0" borderId="0" xfId="0" applyFont="1" applyAlignment="1">
      <alignment horizontal="left" wrapText="1"/>
    </xf>
    <xf numFmtId="0" fontId="3" fillId="0" borderId="0" xfId="0" applyFont="1" applyAlignment="1">
      <alignment wrapText="1"/>
    </xf>
    <xf numFmtId="0" fontId="3" fillId="0" borderId="12" xfId="0" applyFont="1" applyBorder="1" applyAlignment="1">
      <alignment horizontal="left" vertical="top" wrapText="1"/>
    </xf>
    <xf numFmtId="0" fontId="2" fillId="0" borderId="18" xfId="0" applyFont="1" applyBorder="1"/>
    <xf numFmtId="0" fontId="2" fillId="0" borderId="20" xfId="0" applyFont="1" applyBorder="1"/>
    <xf numFmtId="0" fontId="17" fillId="0" borderId="0" xfId="0" applyFont="1" applyAlignment="1">
      <alignment horizontal="left" vertical="center" wrapText="1"/>
    </xf>
    <xf numFmtId="0" fontId="4" fillId="0" borderId="17" xfId="0" applyFont="1" applyBorder="1" applyAlignment="1">
      <alignment horizontal="center" vertical="center"/>
    </xf>
    <xf numFmtId="0" fontId="4" fillId="3" borderId="23" xfId="0" applyFont="1" applyFill="1" applyBorder="1" applyAlignment="1">
      <alignment horizontal="center" vertical="center" wrapText="1"/>
    </xf>
    <xf numFmtId="0" fontId="2" fillId="0" borderId="26" xfId="0" applyFont="1" applyBorder="1"/>
    <xf numFmtId="0" fontId="4" fillId="3" borderId="24" xfId="0" applyFont="1" applyFill="1" applyBorder="1" applyAlignment="1">
      <alignment horizontal="center" vertical="center" wrapText="1"/>
    </xf>
    <xf numFmtId="0" fontId="2" fillId="0" borderId="27" xfId="0" applyFont="1" applyBorder="1"/>
    <xf numFmtId="0" fontId="4" fillId="3" borderId="25" xfId="0" applyFont="1" applyFill="1" applyBorder="1" applyAlignment="1">
      <alignment horizontal="center" vertical="center" wrapText="1"/>
    </xf>
    <xf numFmtId="0" fontId="2" fillId="0" borderId="28" xfId="0" applyFont="1" applyBorder="1"/>
    <xf numFmtId="0" fontId="4" fillId="3" borderId="12" xfId="0" applyFont="1" applyFill="1" applyBorder="1" applyAlignment="1">
      <alignment horizontal="center" vertical="center" wrapText="1"/>
    </xf>
    <xf numFmtId="0" fontId="14" fillId="0" borderId="0" xfId="0" applyFont="1" applyAlignment="1">
      <alignment horizontal="left" vertical="top" wrapText="1"/>
    </xf>
    <xf numFmtId="0" fontId="16" fillId="0" borderId="9" xfId="0" applyFont="1" applyBorder="1" applyAlignment="1">
      <alignment vertical="top" wrapText="1"/>
    </xf>
    <xf numFmtId="0" fontId="16" fillId="0" borderId="6" xfId="0" applyFont="1" applyBorder="1" applyAlignment="1">
      <alignment vertical="center" wrapText="1"/>
    </xf>
    <xf numFmtId="0" fontId="16" fillId="0" borderId="6" xfId="0" applyFont="1" applyBorder="1" applyAlignment="1">
      <alignment vertical="top" wrapText="1"/>
    </xf>
    <xf numFmtId="0" fontId="32" fillId="0" borderId="0" xfId="0" applyFont="1" applyAlignment="1">
      <alignment horizontal="left" vertical="top" wrapText="1"/>
    </xf>
    <xf numFmtId="0" fontId="3" fillId="0" borderId="7" xfId="0" applyFont="1" applyBorder="1" applyAlignment="1">
      <alignment horizontal="left" vertical="top" wrapText="1"/>
    </xf>
    <xf numFmtId="0" fontId="4" fillId="0" borderId="0" xfId="0" applyFont="1" applyAlignment="1">
      <alignment horizontal="left" vertical="center"/>
    </xf>
    <xf numFmtId="0" fontId="4" fillId="0" borderId="6" xfId="0" applyFont="1" applyBorder="1" applyAlignment="1">
      <alignment horizontal="center" vertical="center" wrapText="1"/>
    </xf>
    <xf numFmtId="0" fontId="3" fillId="0" borderId="6" xfId="0" applyFont="1" applyBorder="1" applyAlignment="1">
      <alignment vertical="top"/>
    </xf>
    <xf numFmtId="0" fontId="10"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1" fillId="6" borderId="29" xfId="0" applyFont="1" applyFill="1" applyBorder="1" applyAlignment="1">
      <alignment horizontal="center" vertical="center"/>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yu.edu/admissions/undergraduate-admissions/how-to-apply.html" TargetMode="External"/><Relationship Id="rId2" Type="http://schemas.openxmlformats.org/officeDocument/2006/relationships/hyperlink" Target="https://www.nyu.edu/employees/resources-and-services/administrative-services/institutional-research/factbook.html" TargetMode="External"/><Relationship Id="rId1" Type="http://schemas.openxmlformats.org/officeDocument/2006/relationships/hyperlink" Target="mailto:external.reporting@nyu.edu" TargetMode="External"/><Relationship Id="rId5" Type="http://schemas.openxmlformats.org/officeDocument/2006/relationships/printerSettings" Target="../printerSettings/printerSettings1.bin"/><Relationship Id="rId4" Type="http://schemas.openxmlformats.org/officeDocument/2006/relationships/hyperlink" Target="https://www.nyu.edu/life/global-inclusion-and-diversity.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nyu.edu/admissions/undergraduate-admissions/how-to-apply/standardized-tests.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yu.edu/admissions/undergraduate-admissions/how-to-apply/transfer-applicants.html" TargetMode="External"/><Relationship Id="rId2" Type="http://schemas.openxmlformats.org/officeDocument/2006/relationships/hyperlink" Target="https://www.nyu.edu/admissions/undergraduate-admissions/how-to-apply/transfer-applicants.html" TargetMode="External"/><Relationship Id="rId1" Type="http://schemas.openxmlformats.org/officeDocument/2006/relationships/hyperlink" Target="https://www.nyu.edu/admissions/undergraduate-admissions/how-to-apply/transfer-applicants.html" TargetMode="External"/><Relationship Id="rId5" Type="http://schemas.openxmlformats.org/officeDocument/2006/relationships/printerSettings" Target="../printerSettings/printerSettings4.bin"/><Relationship Id="rId4" Type="http://schemas.openxmlformats.org/officeDocument/2006/relationships/hyperlink" Target="https://www.nyu.edu/admissions/undergraduate-admissions/how-to-apply/military-applicants.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view="pageBreakPreview" zoomScale="84" zoomScaleNormal="100" zoomScaleSheetLayoutView="84" workbookViewId="0">
      <selection activeCell="B20" sqref="B20:D20"/>
    </sheetView>
  </sheetViews>
  <sheetFormatPr defaultColWidth="12.7109375" defaultRowHeight="15" customHeight="1"/>
  <cols>
    <col min="1" max="1" width="4.42578125" customWidth="1"/>
    <col min="2" max="2" width="36.28515625" customWidth="1"/>
    <col min="3" max="3" width="4" customWidth="1"/>
    <col min="4" max="4" width="45.42578125" customWidth="1"/>
    <col min="5" max="6" width="3.7109375" customWidth="1"/>
    <col min="7" max="26" width="8.7109375" customWidth="1"/>
  </cols>
  <sheetData>
    <row r="1" spans="1:26" ht="12.75" customHeight="1">
      <c r="A1" s="355" t="s">
        <v>0</v>
      </c>
      <c r="B1" s="356"/>
      <c r="C1" s="356"/>
      <c r="D1" s="357"/>
      <c r="E1" s="1"/>
      <c r="F1" s="1"/>
      <c r="G1" s="1"/>
      <c r="H1" s="1"/>
      <c r="I1" s="1"/>
      <c r="J1" s="1"/>
      <c r="K1" s="1"/>
      <c r="L1" s="1"/>
      <c r="M1" s="1"/>
      <c r="N1" s="1"/>
      <c r="O1" s="1"/>
      <c r="P1" s="1"/>
      <c r="Q1" s="1"/>
      <c r="R1" s="1"/>
      <c r="S1" s="1"/>
      <c r="T1" s="1"/>
      <c r="U1" s="1"/>
      <c r="V1" s="1"/>
      <c r="W1" s="1"/>
      <c r="X1" s="1"/>
      <c r="Y1" s="1"/>
      <c r="Z1" s="1"/>
    </row>
    <row r="2" spans="1:26" ht="12.75" customHeight="1">
      <c r="A2" s="2"/>
      <c r="B2" s="1"/>
      <c r="C2" s="358"/>
      <c r="D2" s="359"/>
      <c r="E2" s="1"/>
      <c r="F2" s="1"/>
      <c r="G2" s="1"/>
      <c r="H2" s="1"/>
      <c r="I2" s="1"/>
      <c r="J2" s="1"/>
      <c r="K2" s="1"/>
      <c r="L2" s="1"/>
      <c r="M2" s="1"/>
      <c r="N2" s="1"/>
      <c r="O2" s="1"/>
      <c r="P2" s="1"/>
      <c r="Q2" s="1"/>
      <c r="R2" s="1"/>
      <c r="S2" s="1"/>
      <c r="T2" s="1"/>
      <c r="U2" s="1"/>
      <c r="V2" s="1"/>
      <c r="W2" s="1"/>
      <c r="X2" s="1"/>
      <c r="Y2" s="1"/>
      <c r="Z2" s="1"/>
    </row>
    <row r="3" spans="1:26" ht="12.75" customHeight="1">
      <c r="A3" s="4" t="s">
        <v>1</v>
      </c>
      <c r="B3" s="5" t="s">
        <v>2</v>
      </c>
      <c r="C3" s="3"/>
      <c r="D3" s="3"/>
      <c r="E3" s="1"/>
      <c r="F3" s="1"/>
      <c r="G3" s="1"/>
      <c r="H3" s="1"/>
      <c r="I3" s="1"/>
      <c r="J3" s="1"/>
      <c r="K3" s="1"/>
      <c r="L3" s="1"/>
      <c r="M3" s="1"/>
      <c r="N3" s="1"/>
      <c r="O3" s="1"/>
      <c r="P3" s="1"/>
      <c r="Q3" s="1"/>
      <c r="R3" s="1"/>
      <c r="S3" s="1"/>
      <c r="T3" s="1"/>
      <c r="U3" s="1"/>
      <c r="V3" s="1"/>
      <c r="W3" s="1"/>
      <c r="X3" s="1"/>
      <c r="Y3" s="1"/>
      <c r="Z3" s="1"/>
    </row>
    <row r="4" spans="1:26" ht="12.75" customHeight="1">
      <c r="A4" s="4"/>
      <c r="B4" s="1" t="s">
        <v>3</v>
      </c>
      <c r="C4" s="3"/>
      <c r="D4" s="6"/>
      <c r="E4" s="1"/>
      <c r="F4" s="1"/>
      <c r="G4" s="1"/>
      <c r="H4" s="1"/>
      <c r="I4" s="1"/>
      <c r="J4" s="1"/>
      <c r="K4" s="1"/>
      <c r="L4" s="1"/>
      <c r="M4" s="1"/>
      <c r="N4" s="1"/>
      <c r="O4" s="1"/>
      <c r="P4" s="1"/>
      <c r="Q4" s="1"/>
      <c r="R4" s="1"/>
      <c r="S4" s="1"/>
      <c r="T4" s="1"/>
      <c r="U4" s="1"/>
      <c r="V4" s="1"/>
      <c r="W4" s="1"/>
      <c r="X4" s="1"/>
      <c r="Y4" s="1"/>
      <c r="Z4" s="1"/>
    </row>
    <row r="5" spans="1:26" ht="12.75" customHeight="1">
      <c r="A5" s="4"/>
      <c r="B5" s="1" t="s">
        <v>4</v>
      </c>
      <c r="C5" s="3"/>
      <c r="D5" s="6"/>
      <c r="E5" s="1"/>
      <c r="F5" s="1"/>
      <c r="G5" s="1"/>
      <c r="H5" s="1"/>
      <c r="I5" s="1"/>
      <c r="J5" s="1"/>
      <c r="K5" s="1"/>
      <c r="L5" s="1"/>
      <c r="M5" s="1"/>
      <c r="N5" s="1"/>
      <c r="O5" s="1"/>
      <c r="P5" s="1"/>
      <c r="Q5" s="1"/>
      <c r="R5" s="1"/>
      <c r="S5" s="1"/>
      <c r="T5" s="1"/>
      <c r="U5" s="1"/>
      <c r="V5" s="1"/>
      <c r="W5" s="1"/>
      <c r="X5" s="1"/>
      <c r="Y5" s="1"/>
      <c r="Z5" s="1"/>
    </row>
    <row r="6" spans="1:26" ht="12.75" customHeight="1">
      <c r="A6" s="4"/>
      <c r="B6" s="1" t="s">
        <v>5</v>
      </c>
      <c r="C6" s="3"/>
      <c r="D6" s="280" t="s">
        <v>1155</v>
      </c>
      <c r="E6" s="1"/>
      <c r="F6" s="1"/>
      <c r="G6" s="1"/>
      <c r="H6" s="1"/>
      <c r="I6" s="1"/>
      <c r="J6" s="1"/>
      <c r="K6" s="1"/>
      <c r="L6" s="1"/>
      <c r="M6" s="1"/>
      <c r="N6" s="1"/>
      <c r="O6" s="1"/>
      <c r="P6" s="1"/>
      <c r="Q6" s="1"/>
      <c r="R6" s="1"/>
      <c r="S6" s="1"/>
      <c r="T6" s="1"/>
      <c r="U6" s="1"/>
      <c r="V6" s="1"/>
      <c r="W6" s="1"/>
      <c r="X6" s="1"/>
      <c r="Y6" s="1"/>
      <c r="Z6" s="1"/>
    </row>
    <row r="7" spans="1:26" ht="12.75" customHeight="1">
      <c r="A7" s="4"/>
      <c r="B7" s="1" t="s">
        <v>6</v>
      </c>
      <c r="C7" s="3"/>
      <c r="D7" s="280" t="s">
        <v>1156</v>
      </c>
      <c r="E7" s="1"/>
      <c r="F7" s="1"/>
      <c r="G7" s="1"/>
      <c r="H7" s="1"/>
      <c r="I7" s="1"/>
      <c r="J7" s="1"/>
      <c r="K7" s="1"/>
      <c r="L7" s="1"/>
      <c r="M7" s="1"/>
      <c r="N7" s="1"/>
      <c r="O7" s="1"/>
      <c r="P7" s="1"/>
      <c r="Q7" s="1"/>
      <c r="R7" s="1"/>
      <c r="S7" s="1"/>
      <c r="T7" s="1"/>
      <c r="U7" s="1"/>
      <c r="V7" s="1"/>
      <c r="W7" s="1"/>
      <c r="X7" s="1"/>
      <c r="Y7" s="1"/>
      <c r="Z7" s="1"/>
    </row>
    <row r="8" spans="1:26" ht="12.75" customHeight="1">
      <c r="A8" s="4"/>
      <c r="B8" s="1" t="s">
        <v>7</v>
      </c>
      <c r="C8" s="3"/>
      <c r="D8" s="280" t="s">
        <v>1157</v>
      </c>
      <c r="E8" s="1"/>
      <c r="F8" s="1"/>
      <c r="G8" s="1"/>
      <c r="H8" s="1"/>
      <c r="I8" s="1"/>
      <c r="J8" s="1"/>
      <c r="K8" s="1"/>
      <c r="L8" s="1"/>
      <c r="M8" s="1"/>
      <c r="N8" s="1"/>
      <c r="O8" s="1"/>
      <c r="P8" s="1"/>
      <c r="Q8" s="1"/>
      <c r="R8" s="1"/>
      <c r="S8" s="1"/>
      <c r="T8" s="1"/>
      <c r="U8" s="1"/>
      <c r="V8" s="1"/>
      <c r="W8" s="1"/>
      <c r="X8" s="1"/>
      <c r="Y8" s="1"/>
      <c r="Z8" s="1"/>
    </row>
    <row r="9" spans="1:26" ht="12.75" customHeight="1">
      <c r="A9" s="4"/>
      <c r="B9" s="1" t="s">
        <v>8</v>
      </c>
      <c r="C9" s="3"/>
      <c r="D9" s="6"/>
      <c r="E9" s="1"/>
      <c r="F9" s="1"/>
      <c r="G9" s="1"/>
      <c r="H9" s="1"/>
      <c r="I9" s="1"/>
      <c r="J9" s="1"/>
      <c r="K9" s="1"/>
      <c r="L9" s="1"/>
      <c r="M9" s="1"/>
      <c r="N9" s="1"/>
      <c r="O9" s="1"/>
      <c r="P9" s="1"/>
      <c r="Q9" s="1"/>
      <c r="R9" s="1"/>
      <c r="S9" s="1"/>
      <c r="T9" s="1"/>
      <c r="U9" s="1"/>
      <c r="V9" s="1"/>
      <c r="W9" s="1"/>
      <c r="X9" s="1"/>
      <c r="Y9" s="1"/>
      <c r="Z9" s="1"/>
    </row>
    <row r="10" spans="1:26" ht="12.75" customHeight="1">
      <c r="A10" s="4"/>
      <c r="B10" s="1" t="s">
        <v>9</v>
      </c>
      <c r="C10" s="3"/>
      <c r="D10" s="6"/>
      <c r="E10" s="1"/>
      <c r="F10" s="1"/>
      <c r="G10" s="1"/>
      <c r="H10" s="1"/>
      <c r="I10" s="1"/>
      <c r="J10" s="1"/>
      <c r="K10" s="1"/>
      <c r="L10" s="1"/>
      <c r="M10" s="1"/>
      <c r="N10" s="1"/>
      <c r="O10" s="1"/>
      <c r="P10" s="1"/>
      <c r="Q10" s="1"/>
      <c r="R10" s="1"/>
      <c r="S10" s="1"/>
      <c r="T10" s="1"/>
      <c r="U10" s="1"/>
      <c r="V10" s="1"/>
      <c r="W10" s="1"/>
      <c r="X10" s="1"/>
      <c r="Y10" s="1"/>
      <c r="Z10" s="1"/>
    </row>
    <row r="11" spans="1:26" ht="12.75" customHeight="1">
      <c r="A11" s="4"/>
      <c r="B11" s="1" t="s">
        <v>10</v>
      </c>
      <c r="C11" s="3"/>
      <c r="D11" s="281" t="s">
        <v>1158</v>
      </c>
      <c r="E11" s="1"/>
      <c r="F11" s="1"/>
      <c r="G11" s="1"/>
      <c r="H11" s="1"/>
      <c r="I11" s="1"/>
      <c r="J11" s="1"/>
      <c r="K11" s="1"/>
      <c r="L11" s="1"/>
      <c r="M11" s="1"/>
      <c r="N11" s="1"/>
      <c r="O11" s="1"/>
      <c r="P11" s="1"/>
      <c r="Q11" s="1"/>
      <c r="R11" s="1"/>
      <c r="S11" s="1"/>
      <c r="T11" s="1"/>
      <c r="U11" s="1"/>
      <c r="V11" s="1"/>
      <c r="W11" s="1"/>
      <c r="X11" s="1"/>
      <c r="Y11" s="1"/>
      <c r="Z11" s="1"/>
    </row>
    <row r="12" spans="1:26" ht="12.75" customHeight="1">
      <c r="A12" s="4"/>
      <c r="B12" s="1"/>
      <c r="C12" s="3"/>
      <c r="D12" s="7"/>
      <c r="E12" s="1"/>
      <c r="F12" s="1"/>
      <c r="G12" s="1"/>
      <c r="H12" s="1"/>
      <c r="I12" s="1"/>
      <c r="J12" s="1"/>
      <c r="K12" s="1"/>
      <c r="L12" s="1"/>
      <c r="M12" s="1"/>
      <c r="N12" s="1"/>
      <c r="O12" s="1"/>
      <c r="P12" s="1"/>
      <c r="Q12" s="1"/>
      <c r="R12" s="1"/>
      <c r="S12" s="1"/>
      <c r="T12" s="1"/>
      <c r="U12" s="1"/>
      <c r="V12" s="1"/>
      <c r="W12" s="1"/>
      <c r="X12" s="1"/>
      <c r="Y12" s="1"/>
      <c r="Z12" s="1"/>
    </row>
    <row r="13" spans="1:26" s="284" customFormat="1" ht="12.75" customHeight="1">
      <c r="A13" s="347"/>
      <c r="B13" s="360" t="s">
        <v>11</v>
      </c>
      <c r="C13" s="348" t="s">
        <v>1139</v>
      </c>
      <c r="D13" s="349" t="s">
        <v>12</v>
      </c>
      <c r="E13" s="282"/>
      <c r="F13" s="282"/>
      <c r="G13" s="283"/>
      <c r="H13" s="283"/>
      <c r="I13" s="283"/>
      <c r="J13" s="283"/>
      <c r="K13" s="283"/>
      <c r="L13" s="283"/>
      <c r="M13" s="283"/>
      <c r="N13" s="283"/>
      <c r="O13" s="283"/>
      <c r="P13" s="283"/>
      <c r="Q13" s="283"/>
      <c r="R13" s="283"/>
      <c r="S13" s="283"/>
      <c r="T13" s="283"/>
      <c r="U13" s="283"/>
      <c r="V13" s="283"/>
      <c r="W13" s="283"/>
      <c r="X13" s="283"/>
      <c r="Y13" s="283"/>
      <c r="Z13" s="283"/>
    </row>
    <row r="14" spans="1:26" s="284" customFormat="1" ht="12.75" customHeight="1">
      <c r="A14" s="347"/>
      <c r="B14" s="361"/>
      <c r="C14" s="350"/>
      <c r="D14" s="349" t="s">
        <v>13</v>
      </c>
      <c r="E14" s="282"/>
      <c r="F14" s="282"/>
      <c r="G14" s="283"/>
      <c r="H14" s="283"/>
      <c r="I14" s="283"/>
      <c r="J14" s="283"/>
      <c r="K14" s="283"/>
      <c r="L14" s="283"/>
      <c r="M14" s="283"/>
      <c r="N14" s="283"/>
      <c r="O14" s="283"/>
      <c r="P14" s="283"/>
      <c r="Q14" s="283"/>
      <c r="R14" s="283"/>
      <c r="S14" s="283"/>
      <c r="T14" s="283"/>
      <c r="U14" s="283"/>
      <c r="V14" s="283"/>
      <c r="W14" s="283"/>
      <c r="X14" s="283"/>
      <c r="Y14" s="283"/>
      <c r="Z14" s="283"/>
    </row>
    <row r="15" spans="1:26" ht="12.75" customHeight="1">
      <c r="A15" s="4"/>
      <c r="B15" s="11"/>
      <c r="C15" s="3"/>
      <c r="D15" s="3"/>
      <c r="E15" s="9"/>
      <c r="F15" s="9"/>
      <c r="G15" s="1"/>
      <c r="H15" s="1"/>
      <c r="I15" s="1"/>
      <c r="J15" s="1"/>
      <c r="K15" s="1"/>
      <c r="L15" s="1"/>
      <c r="M15" s="1"/>
      <c r="N15" s="1"/>
      <c r="O15" s="1"/>
      <c r="P15" s="1"/>
      <c r="Q15" s="1"/>
      <c r="R15" s="1"/>
      <c r="S15" s="1"/>
      <c r="T15" s="1"/>
      <c r="U15" s="1"/>
      <c r="V15" s="1"/>
      <c r="W15" s="1"/>
      <c r="X15" s="1"/>
      <c r="Y15" s="1"/>
      <c r="Z15" s="1"/>
    </row>
    <row r="16" spans="1:26" ht="12.75" customHeight="1">
      <c r="A16" s="4"/>
      <c r="B16" s="1" t="s">
        <v>14</v>
      </c>
      <c r="C16" s="3"/>
      <c r="D16" s="3"/>
      <c r="E16" s="1"/>
      <c r="F16" s="1"/>
      <c r="G16" s="1"/>
      <c r="H16" s="1"/>
      <c r="I16" s="1"/>
      <c r="J16" s="1"/>
      <c r="K16" s="1"/>
      <c r="L16" s="1"/>
      <c r="M16" s="1"/>
      <c r="N16" s="1"/>
      <c r="O16" s="1"/>
      <c r="P16" s="1"/>
      <c r="Q16" s="1"/>
      <c r="R16" s="1"/>
      <c r="S16" s="1"/>
      <c r="T16" s="1"/>
      <c r="U16" s="1"/>
      <c r="V16" s="1"/>
      <c r="W16" s="1"/>
      <c r="X16" s="1"/>
      <c r="Y16" s="1"/>
      <c r="Z16" s="1"/>
    </row>
    <row r="17" spans="1:26" ht="12.75" customHeight="1">
      <c r="A17" s="4"/>
      <c r="B17" s="362" t="s">
        <v>1167</v>
      </c>
      <c r="C17" s="363"/>
      <c r="D17" s="364"/>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3"/>
      <c r="D18" s="3"/>
      <c r="E18" s="1"/>
      <c r="F18" s="1"/>
      <c r="G18" s="1"/>
      <c r="H18" s="1"/>
      <c r="I18" s="1"/>
      <c r="J18" s="1"/>
      <c r="K18" s="1"/>
      <c r="L18" s="1"/>
      <c r="M18" s="1"/>
      <c r="N18" s="1"/>
      <c r="O18" s="1"/>
      <c r="P18" s="1"/>
      <c r="Q18" s="1"/>
      <c r="R18" s="1"/>
      <c r="S18" s="1"/>
      <c r="T18" s="1"/>
      <c r="U18" s="1"/>
      <c r="V18" s="1"/>
      <c r="W18" s="1"/>
      <c r="X18" s="1"/>
      <c r="Y18" s="1"/>
      <c r="Z18" s="1"/>
    </row>
    <row r="19" spans="1:26" ht="53.25" customHeight="1">
      <c r="A19" s="4" t="s">
        <v>15</v>
      </c>
      <c r="B19" s="358" t="s">
        <v>16</v>
      </c>
      <c r="C19" s="359"/>
      <c r="D19" s="359"/>
      <c r="E19" s="1"/>
      <c r="F19" s="1"/>
      <c r="G19" s="1"/>
      <c r="H19" s="1"/>
      <c r="I19" s="1"/>
      <c r="J19" s="1"/>
      <c r="K19" s="1"/>
      <c r="L19" s="1"/>
      <c r="M19" s="1"/>
      <c r="N19" s="1"/>
      <c r="O19" s="1"/>
      <c r="P19" s="1"/>
      <c r="Q19" s="1"/>
      <c r="R19" s="1"/>
      <c r="S19" s="1"/>
      <c r="T19" s="1"/>
      <c r="U19" s="1"/>
      <c r="V19" s="1"/>
      <c r="W19" s="1"/>
      <c r="X19" s="1"/>
      <c r="Y19" s="1"/>
      <c r="Z19" s="1"/>
    </row>
    <row r="20" spans="1:26" ht="29.25" customHeight="1">
      <c r="A20" s="4"/>
      <c r="B20" s="365" t="s">
        <v>1184</v>
      </c>
      <c r="C20" s="366"/>
      <c r="D20" s="367"/>
      <c r="E20" s="1"/>
      <c r="F20" s="1"/>
      <c r="G20" s="1"/>
      <c r="H20" s="1"/>
      <c r="I20" s="1"/>
      <c r="J20" s="1"/>
      <c r="K20" s="1"/>
      <c r="L20" s="1"/>
      <c r="M20" s="1"/>
      <c r="N20" s="1"/>
      <c r="O20" s="1"/>
      <c r="P20" s="1"/>
      <c r="Q20" s="1"/>
      <c r="R20" s="1"/>
      <c r="S20" s="1"/>
      <c r="T20" s="1"/>
      <c r="U20" s="1"/>
      <c r="V20" s="1"/>
      <c r="W20" s="1"/>
      <c r="X20" s="1"/>
      <c r="Y20" s="1"/>
      <c r="Z20" s="1"/>
    </row>
    <row r="21" spans="1:26" ht="12.75" customHeight="1">
      <c r="A21" s="2"/>
      <c r="B21" s="1"/>
      <c r="C21" s="3"/>
      <c r="D21" s="3"/>
      <c r="E21" s="1"/>
      <c r="F21" s="1"/>
      <c r="G21" s="1"/>
      <c r="H21" s="1"/>
      <c r="I21" s="1"/>
      <c r="J21" s="1"/>
      <c r="K21" s="1"/>
      <c r="L21" s="1"/>
      <c r="M21" s="1"/>
      <c r="N21" s="1"/>
      <c r="O21" s="1"/>
      <c r="P21" s="1"/>
      <c r="Q21" s="1"/>
      <c r="R21" s="1"/>
      <c r="S21" s="1"/>
      <c r="T21" s="1"/>
      <c r="U21" s="1"/>
      <c r="V21" s="1"/>
      <c r="W21" s="1"/>
      <c r="X21" s="1"/>
      <c r="Y21" s="1"/>
      <c r="Z21" s="1"/>
    </row>
    <row r="22" spans="1:26" ht="12.75" customHeight="1">
      <c r="A22" s="4" t="s">
        <v>17</v>
      </c>
      <c r="B22" s="5" t="s">
        <v>18</v>
      </c>
      <c r="C22" s="12"/>
      <c r="D22" s="13"/>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 t="s">
        <v>19</v>
      </c>
      <c r="C23" s="14"/>
      <c r="D23" s="15" t="s">
        <v>1159</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 t="s">
        <v>6</v>
      </c>
      <c r="C24" s="14"/>
      <c r="D24" s="15" t="s">
        <v>1160</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8" t="s">
        <v>7</v>
      </c>
      <c r="C25" s="14"/>
      <c r="D25" s="15"/>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6" t="s">
        <v>20</v>
      </c>
      <c r="C26" s="14"/>
      <c r="D26" s="15"/>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16" t="s">
        <v>7</v>
      </c>
      <c r="C27" s="14"/>
      <c r="D27" s="15"/>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 t="s">
        <v>21</v>
      </c>
      <c r="C28" s="14"/>
      <c r="D28" s="15" t="s">
        <v>1161</v>
      </c>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 t="s">
        <v>22</v>
      </c>
      <c r="C29" s="14"/>
      <c r="D29" s="15" t="s">
        <v>1162</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1" t="s">
        <v>23</v>
      </c>
      <c r="C30" s="14"/>
      <c r="D30" s="15" t="s">
        <v>1163</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1" t="s">
        <v>24</v>
      </c>
      <c r="C31" s="14"/>
      <c r="D31" s="15"/>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1" t="s">
        <v>25</v>
      </c>
      <c r="C32" s="14"/>
      <c r="D32" s="15" t="s">
        <v>1164</v>
      </c>
      <c r="E32" s="1"/>
      <c r="F32" s="1"/>
      <c r="G32" s="1"/>
      <c r="H32" s="1"/>
      <c r="I32" s="1"/>
      <c r="J32" s="1"/>
      <c r="K32" s="1"/>
      <c r="L32" s="1"/>
      <c r="M32" s="1"/>
      <c r="N32" s="1"/>
      <c r="O32" s="1"/>
      <c r="P32" s="1"/>
      <c r="Q32" s="1"/>
      <c r="R32" s="1"/>
      <c r="S32" s="1"/>
      <c r="T32" s="1"/>
      <c r="U32" s="1"/>
      <c r="V32" s="1"/>
      <c r="W32" s="1"/>
      <c r="X32" s="1"/>
      <c r="Y32" s="1"/>
      <c r="Z32" s="1"/>
    </row>
    <row r="33" spans="1:26" ht="12.75" customHeight="1">
      <c r="A33" s="4"/>
      <c r="B33" s="1" t="s">
        <v>7</v>
      </c>
      <c r="C33" s="14"/>
      <c r="D33" s="15" t="s">
        <v>1165</v>
      </c>
      <c r="E33" s="1"/>
      <c r="F33" s="1"/>
      <c r="G33" s="1"/>
      <c r="H33" s="1"/>
      <c r="I33" s="1"/>
      <c r="J33" s="1"/>
      <c r="K33" s="1"/>
      <c r="L33" s="1"/>
      <c r="M33" s="1"/>
      <c r="N33" s="1"/>
      <c r="O33" s="1"/>
      <c r="P33" s="1"/>
      <c r="Q33" s="1"/>
      <c r="R33" s="1"/>
      <c r="S33" s="1"/>
      <c r="T33" s="1"/>
      <c r="U33" s="1"/>
      <c r="V33" s="1"/>
      <c r="W33" s="1"/>
      <c r="X33" s="1"/>
      <c r="Y33" s="1"/>
      <c r="Z33" s="1"/>
    </row>
    <row r="34" spans="1:26" ht="12.75" customHeight="1">
      <c r="A34" s="4"/>
      <c r="B34" s="1" t="s">
        <v>26</v>
      </c>
      <c r="C34" s="14"/>
      <c r="D34" s="15"/>
      <c r="E34" s="1"/>
      <c r="F34" s="1"/>
      <c r="G34" s="1"/>
      <c r="H34" s="1"/>
      <c r="I34" s="1"/>
      <c r="J34" s="1"/>
      <c r="K34" s="1"/>
      <c r="L34" s="1"/>
      <c r="M34" s="1"/>
      <c r="N34" s="1"/>
      <c r="O34" s="1"/>
      <c r="P34" s="1"/>
      <c r="Q34" s="1"/>
      <c r="R34" s="1"/>
      <c r="S34" s="1"/>
      <c r="T34" s="1"/>
      <c r="U34" s="1"/>
      <c r="V34" s="1"/>
      <c r="W34" s="1"/>
      <c r="X34" s="1"/>
      <c r="Y34" s="1"/>
      <c r="Z34" s="1"/>
    </row>
    <row r="35" spans="1:26" ht="12.75" customHeight="1">
      <c r="A35" s="4"/>
      <c r="B35" s="1" t="s">
        <v>27</v>
      </c>
      <c r="C35" s="14"/>
      <c r="D35" s="15" t="s">
        <v>1166</v>
      </c>
      <c r="E35" s="1"/>
      <c r="F35" s="1"/>
      <c r="G35" s="1"/>
      <c r="H35" s="1"/>
      <c r="I35" s="1"/>
      <c r="J35" s="1"/>
      <c r="K35" s="1"/>
      <c r="L35" s="1"/>
      <c r="M35" s="1"/>
      <c r="N35" s="1"/>
      <c r="O35" s="1"/>
      <c r="P35" s="1"/>
      <c r="Q35" s="1"/>
      <c r="R35" s="1"/>
      <c r="S35" s="1"/>
      <c r="T35" s="1"/>
      <c r="U35" s="1"/>
      <c r="V35" s="1"/>
      <c r="W35" s="1"/>
      <c r="X35" s="1"/>
      <c r="Y35" s="1"/>
      <c r="Z35" s="1"/>
    </row>
    <row r="36" spans="1:26" ht="14.25" customHeight="1">
      <c r="A36" s="4"/>
      <c r="B36" s="358" t="s">
        <v>28</v>
      </c>
      <c r="C36" s="359"/>
      <c r="D36" s="359"/>
      <c r="E36" s="1"/>
      <c r="F36" s="1"/>
      <c r="G36" s="1"/>
      <c r="H36" s="1"/>
      <c r="I36" s="1"/>
      <c r="J36" s="1"/>
      <c r="K36" s="1"/>
      <c r="L36" s="1"/>
      <c r="M36" s="1"/>
      <c r="N36" s="1"/>
      <c r="O36" s="1"/>
      <c r="P36" s="1"/>
      <c r="Q36" s="1"/>
      <c r="R36" s="1"/>
      <c r="S36" s="1"/>
      <c r="T36" s="1"/>
      <c r="U36" s="1"/>
      <c r="V36" s="1"/>
      <c r="W36" s="1"/>
      <c r="X36" s="1"/>
      <c r="Y36" s="1"/>
      <c r="Z36" s="1"/>
    </row>
    <row r="37" spans="1:26" ht="14.25" customHeight="1">
      <c r="A37" s="4"/>
      <c r="B37" s="354" t="s">
        <v>1168</v>
      </c>
      <c r="C37" s="352"/>
      <c r="D37" s="352"/>
      <c r="E37" s="1"/>
      <c r="F37" s="1"/>
      <c r="G37" s="1"/>
      <c r="H37" s="1"/>
      <c r="I37" s="1"/>
      <c r="J37" s="1"/>
      <c r="K37" s="1"/>
      <c r="L37" s="1"/>
      <c r="M37" s="1"/>
      <c r="N37" s="1"/>
      <c r="O37" s="1"/>
      <c r="P37" s="1"/>
      <c r="Q37" s="1"/>
      <c r="R37" s="1"/>
      <c r="S37" s="1"/>
      <c r="T37" s="1"/>
      <c r="U37" s="1"/>
      <c r="V37" s="1"/>
      <c r="W37" s="1"/>
      <c r="X37" s="1"/>
      <c r="Y37" s="1"/>
      <c r="Z37" s="1"/>
    </row>
    <row r="38" spans="1:26" ht="12.75" customHeight="1">
      <c r="A38" s="4"/>
      <c r="B38" s="368" t="s">
        <v>29</v>
      </c>
      <c r="C38" s="369"/>
      <c r="D38" s="369"/>
      <c r="E38" s="1"/>
      <c r="F38" s="1"/>
      <c r="G38" s="1"/>
      <c r="H38" s="1"/>
      <c r="I38" s="1"/>
      <c r="J38" s="1"/>
      <c r="K38" s="1"/>
      <c r="L38" s="1"/>
      <c r="M38" s="1"/>
      <c r="N38" s="1"/>
      <c r="O38" s="1"/>
      <c r="P38" s="1"/>
      <c r="Q38" s="1"/>
      <c r="R38" s="1"/>
      <c r="S38" s="1"/>
      <c r="T38" s="1"/>
      <c r="U38" s="1"/>
      <c r="V38" s="1"/>
      <c r="W38" s="1"/>
      <c r="X38" s="1"/>
      <c r="Y38" s="1"/>
      <c r="Z38" s="1"/>
    </row>
    <row r="39" spans="1:26" ht="12.75" customHeight="1">
      <c r="A39" s="4"/>
      <c r="B39" s="370"/>
      <c r="C39" s="352"/>
      <c r="D39" s="352"/>
      <c r="E39" s="1"/>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30</v>
      </c>
      <c r="B41" s="371" t="s">
        <v>31</v>
      </c>
      <c r="C41" s="359"/>
      <c r="D41" s="359"/>
      <c r="E41" s="1"/>
      <c r="F41" s="1"/>
      <c r="G41" s="1"/>
      <c r="H41" s="1"/>
      <c r="I41" s="1"/>
      <c r="J41" s="1"/>
      <c r="K41" s="1"/>
      <c r="L41" s="1"/>
      <c r="M41" s="1"/>
      <c r="N41" s="1"/>
      <c r="O41" s="1"/>
      <c r="P41" s="1"/>
      <c r="Q41" s="1"/>
      <c r="R41" s="1"/>
      <c r="S41" s="1"/>
      <c r="T41" s="1"/>
      <c r="U41" s="1"/>
      <c r="V41" s="1"/>
      <c r="W41" s="1"/>
      <c r="X41" s="1"/>
      <c r="Y41" s="1"/>
      <c r="Z41" s="1"/>
    </row>
    <row r="42" spans="1:26" ht="12.75" customHeight="1">
      <c r="A42" s="4"/>
      <c r="B42" s="17"/>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8"/>
      <c r="B43" s="19" t="s">
        <v>32</v>
      </c>
      <c r="C43" s="20"/>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8" t="s">
        <v>1139</v>
      </c>
      <c r="B44" s="19" t="s">
        <v>33</v>
      </c>
      <c r="C44" s="20"/>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8"/>
      <c r="B45" s="19" t="s">
        <v>34</v>
      </c>
      <c r="C45" s="20"/>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4"/>
      <c r="B46" s="5"/>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4" t="s">
        <v>35</v>
      </c>
      <c r="B47" s="5" t="s">
        <v>36</v>
      </c>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4"/>
      <c r="B48" s="5"/>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8" t="s">
        <v>1139</v>
      </c>
      <c r="B49" s="19" t="s">
        <v>37</v>
      </c>
      <c r="C49" s="20"/>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8"/>
      <c r="B50" s="19" t="s">
        <v>38</v>
      </c>
      <c r="C50" s="20"/>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8"/>
      <c r="B51" s="19" t="s">
        <v>39</v>
      </c>
      <c r="C51" s="20"/>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4"/>
      <c r="B52" s="5"/>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t="s">
        <v>40</v>
      </c>
      <c r="B53" s="5" t="s">
        <v>41</v>
      </c>
      <c r="C53" s="2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5"/>
      <c r="C54" s="2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8" t="s">
        <v>1139</v>
      </c>
      <c r="B55" s="19" t="s">
        <v>42</v>
      </c>
      <c r="C55" s="20"/>
      <c r="D55" s="372" t="s">
        <v>43</v>
      </c>
      <c r="E55" s="1"/>
      <c r="F55" s="1"/>
      <c r="G55" s="1"/>
      <c r="H55" s="1"/>
      <c r="I55" s="1"/>
      <c r="J55" s="1"/>
      <c r="K55" s="1"/>
      <c r="L55" s="1"/>
      <c r="M55" s="1"/>
      <c r="N55" s="1"/>
      <c r="O55" s="1"/>
      <c r="P55" s="1"/>
      <c r="Q55" s="1"/>
      <c r="R55" s="1"/>
      <c r="S55" s="1"/>
      <c r="T55" s="1"/>
      <c r="U55" s="1"/>
      <c r="V55" s="1"/>
      <c r="W55" s="1"/>
      <c r="X55" s="1"/>
      <c r="Y55" s="1"/>
      <c r="Z55" s="1"/>
    </row>
    <row r="56" spans="1:26" ht="12.75" customHeight="1">
      <c r="A56" s="18"/>
      <c r="B56" s="19" t="s">
        <v>44</v>
      </c>
      <c r="C56" s="20"/>
      <c r="D56" s="359"/>
      <c r="E56" s="1"/>
      <c r="F56" s="1"/>
      <c r="G56" s="1"/>
      <c r="H56" s="1"/>
      <c r="I56" s="1"/>
      <c r="J56" s="1"/>
      <c r="K56" s="1"/>
      <c r="L56" s="1"/>
      <c r="M56" s="1"/>
      <c r="N56" s="1"/>
      <c r="O56" s="1"/>
      <c r="P56" s="1"/>
      <c r="Q56" s="1"/>
      <c r="R56" s="1"/>
      <c r="S56" s="1"/>
      <c r="T56" s="1"/>
      <c r="U56" s="1"/>
      <c r="V56" s="1"/>
      <c r="W56" s="1"/>
      <c r="X56" s="1"/>
      <c r="Y56" s="1"/>
      <c r="Z56" s="1"/>
    </row>
    <row r="57" spans="1:26" ht="12.75" customHeight="1">
      <c r="A57" s="18"/>
      <c r="B57" s="19" t="s">
        <v>45</v>
      </c>
      <c r="C57" s="20"/>
      <c r="D57" s="359"/>
      <c r="E57" s="1"/>
      <c r="F57" s="1"/>
      <c r="G57" s="1"/>
      <c r="H57" s="1"/>
      <c r="I57" s="1"/>
      <c r="J57" s="1"/>
      <c r="K57" s="1"/>
      <c r="L57" s="1"/>
      <c r="M57" s="1"/>
      <c r="N57" s="1"/>
      <c r="O57" s="1"/>
      <c r="P57" s="1"/>
      <c r="Q57" s="1"/>
      <c r="R57" s="1"/>
      <c r="S57" s="1"/>
      <c r="T57" s="1"/>
      <c r="U57" s="1"/>
      <c r="V57" s="1"/>
      <c r="W57" s="1"/>
      <c r="X57" s="1"/>
      <c r="Y57" s="1"/>
      <c r="Z57" s="1"/>
    </row>
    <row r="58" spans="1:26" ht="12.75" customHeight="1">
      <c r="A58" s="18"/>
      <c r="B58" s="23" t="s">
        <v>46</v>
      </c>
      <c r="C58" s="20"/>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8"/>
      <c r="B59" s="19" t="s">
        <v>47</v>
      </c>
      <c r="C59" s="20"/>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8"/>
      <c r="B60" s="19" t="s">
        <v>48</v>
      </c>
      <c r="C60" s="24"/>
      <c r="D60" s="24"/>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351"/>
      <c r="C61" s="352"/>
      <c r="D61" s="352"/>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
      <c r="C62" s="24"/>
      <c r="D62" s="24"/>
      <c r="E62" s="1"/>
      <c r="F62" s="1"/>
      <c r="G62" s="1"/>
      <c r="H62" s="1"/>
      <c r="I62" s="1"/>
      <c r="J62" s="1"/>
      <c r="K62" s="1"/>
      <c r="L62" s="1"/>
      <c r="M62" s="1"/>
      <c r="N62" s="1"/>
      <c r="O62" s="1"/>
      <c r="P62" s="1"/>
      <c r="Q62" s="1"/>
      <c r="R62" s="1"/>
      <c r="S62" s="1"/>
      <c r="T62" s="1"/>
      <c r="U62" s="1"/>
      <c r="V62" s="1"/>
      <c r="W62" s="1"/>
      <c r="X62" s="1"/>
      <c r="Y62" s="1"/>
      <c r="Z62" s="1"/>
    </row>
    <row r="63" spans="1:26" ht="12.75" customHeight="1">
      <c r="A63" s="18"/>
      <c r="B63" s="19" t="s">
        <v>49</v>
      </c>
      <c r="C63" s="24"/>
      <c r="D63" s="24"/>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353"/>
      <c r="C64" s="352"/>
      <c r="D64" s="352"/>
      <c r="E64" s="1"/>
      <c r="F64" s="1"/>
      <c r="G64" s="1"/>
      <c r="H64" s="1"/>
      <c r="I64" s="1"/>
      <c r="J64" s="1"/>
      <c r="K64" s="1"/>
      <c r="L64" s="1"/>
      <c r="M64" s="1"/>
      <c r="N64" s="1"/>
      <c r="O64" s="1"/>
      <c r="P64" s="1"/>
      <c r="Q64" s="1"/>
      <c r="R64" s="1"/>
      <c r="S64" s="1"/>
      <c r="T64" s="1"/>
      <c r="U64" s="1"/>
      <c r="V64" s="1"/>
      <c r="W64" s="1"/>
      <c r="X64" s="1"/>
      <c r="Y64" s="1"/>
      <c r="Z64" s="1"/>
    </row>
    <row r="65" spans="1:26" ht="12.75" customHeight="1">
      <c r="A65" s="4" t="s">
        <v>50</v>
      </c>
      <c r="B65" s="5" t="s">
        <v>51</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5"/>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8" t="s">
        <v>1139</v>
      </c>
      <c r="B67" s="19" t="s">
        <v>52</v>
      </c>
      <c r="C67" s="20"/>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8" t="s">
        <v>1139</v>
      </c>
      <c r="B68" s="19" t="s">
        <v>53</v>
      </c>
      <c r="C68" s="20"/>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8" t="s">
        <v>1139</v>
      </c>
      <c r="B69" s="19" t="s">
        <v>54</v>
      </c>
      <c r="C69" s="20"/>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8" t="s">
        <v>1139</v>
      </c>
      <c r="B70" s="19" t="s">
        <v>55</v>
      </c>
      <c r="C70" s="20"/>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8" t="s">
        <v>1139</v>
      </c>
      <c r="B71" s="19" t="s">
        <v>56</v>
      </c>
      <c r="C71" s="20"/>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8" t="s">
        <v>1139</v>
      </c>
      <c r="B72" s="19" t="s">
        <v>57</v>
      </c>
      <c r="C72" s="20"/>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8" t="s">
        <v>1139</v>
      </c>
      <c r="B73" s="19" t="s">
        <v>58</v>
      </c>
      <c r="C73" s="20"/>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8" t="s">
        <v>1139</v>
      </c>
      <c r="B74" s="19" t="s">
        <v>59</v>
      </c>
      <c r="C74" s="20"/>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8" t="s">
        <v>1139</v>
      </c>
      <c r="B75" s="19" t="s">
        <v>60</v>
      </c>
      <c r="C75" s="20"/>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8" t="s">
        <v>1139</v>
      </c>
      <c r="B76" s="8" t="s">
        <v>61</v>
      </c>
      <c r="C76" s="20"/>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8" t="s">
        <v>1139</v>
      </c>
      <c r="B77" s="8" t="s">
        <v>62</v>
      </c>
      <c r="C77" s="20"/>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8" t="s">
        <v>1139</v>
      </c>
      <c r="B78" s="19" t="s">
        <v>63</v>
      </c>
      <c r="C78" s="20"/>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6" t="s">
        <v>50</v>
      </c>
      <c r="B79" s="27" t="s">
        <v>63</v>
      </c>
      <c r="C79" s="28"/>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4" t="s">
        <v>64</v>
      </c>
      <c r="B80" s="5" t="s">
        <v>65</v>
      </c>
      <c r="C80" s="27"/>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9"/>
      <c r="B81" s="27"/>
      <c r="C81" s="27"/>
      <c r="D81" s="1"/>
      <c r="E81" s="1"/>
      <c r="F81" s="1"/>
      <c r="G81" s="1"/>
      <c r="H81" s="1"/>
      <c r="I81" s="1"/>
      <c r="J81" s="1"/>
      <c r="K81" s="1"/>
      <c r="L81" s="1"/>
      <c r="M81" s="1"/>
      <c r="N81" s="1"/>
      <c r="O81" s="1"/>
      <c r="P81" s="1"/>
      <c r="Q81" s="1"/>
      <c r="R81" s="1"/>
      <c r="S81" s="1"/>
      <c r="T81" s="1"/>
      <c r="U81" s="1"/>
      <c r="V81" s="1"/>
      <c r="W81" s="1"/>
      <c r="X81" s="1"/>
      <c r="Y81" s="1"/>
      <c r="Z81" s="1"/>
    </row>
    <row r="82" spans="1:26" ht="27" customHeight="1">
      <c r="A82" s="2"/>
      <c r="B82" s="358" t="s">
        <v>66</v>
      </c>
      <c r="C82" s="358"/>
      <c r="D82" s="358"/>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354" t="s">
        <v>1169</v>
      </c>
      <c r="C83" s="352"/>
      <c r="D83" s="352"/>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6">
    <mergeCell ref="B61:D61"/>
    <mergeCell ref="B64:D64"/>
    <mergeCell ref="B83:D83"/>
    <mergeCell ref="A1:D1"/>
    <mergeCell ref="C2:D2"/>
    <mergeCell ref="B13:B14"/>
    <mergeCell ref="B17:D17"/>
    <mergeCell ref="B19:D19"/>
    <mergeCell ref="B20:D20"/>
    <mergeCell ref="B36:D36"/>
    <mergeCell ref="B37:D37"/>
    <mergeCell ref="B38:D38"/>
    <mergeCell ref="B39:D39"/>
    <mergeCell ref="B41:D41"/>
    <mergeCell ref="D55:D57"/>
    <mergeCell ref="B82:D82"/>
  </mergeCells>
  <hyperlinks>
    <hyperlink ref="D11" r:id="rId1" xr:uid="{00000000-0004-0000-0000-000000000000}"/>
    <hyperlink ref="B17" r:id="rId2" xr:uid="{00000000-0004-0000-0000-000001000000}"/>
    <hyperlink ref="B37" r:id="rId3" xr:uid="{00000000-0004-0000-0000-000002000000}"/>
    <hyperlink ref="B83" r:id="rId4" xr:uid="{00000000-0004-0000-0000-000003000000}"/>
  </hyperlinks>
  <pageMargins left="0.75" right="0.75" top="1" bottom="1" header="0" footer="0"/>
  <pageSetup fitToHeight="0" orientation="portrait" r:id="rId5"/>
  <headerFooter>
    <oddHeader>&amp;LCommon Data Set 2022-2023</oddHeader>
    <oddFooter>&amp;LCDS-A&amp;RPage &amp;P</oddFooter>
  </headerFooter>
  <rowBreaks count="1" manualBreakCount="1">
    <brk id="46"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6"/>
  <sheetViews>
    <sheetView showGridLines="0" view="pageBreakPreview" topLeftCell="A103" zoomScale="77" zoomScaleNormal="90" zoomScaleSheetLayoutView="77" workbookViewId="0">
      <selection activeCell="B30" sqref="B30:H30"/>
    </sheetView>
  </sheetViews>
  <sheetFormatPr defaultColWidth="12.7109375" defaultRowHeight="15" customHeight="1"/>
  <cols>
    <col min="1" max="1" width="4.42578125" style="290" customWidth="1"/>
    <col min="2" max="2" width="30.140625" style="290" customWidth="1"/>
    <col min="3" max="3" width="14.28515625" style="290" customWidth="1"/>
    <col min="4" max="5" width="14.7109375" style="290" customWidth="1"/>
    <col min="6" max="6" width="16.28515625" style="290" customWidth="1"/>
    <col min="7" max="8" width="15.42578125" style="290" customWidth="1"/>
    <col min="9" max="9" width="0.7109375" style="290" customWidth="1"/>
    <col min="10" max="28" width="8.7109375" style="290" customWidth="1"/>
    <col min="29" max="16384" width="12.7109375" style="290"/>
  </cols>
  <sheetData>
    <row r="1" spans="1:10" ht="12.75" customHeight="1">
      <c r="A1" s="377" t="s">
        <v>67</v>
      </c>
      <c r="B1" s="378"/>
      <c r="C1" s="378"/>
      <c r="D1" s="378"/>
      <c r="E1" s="378"/>
      <c r="F1" s="378"/>
      <c r="G1" s="378"/>
      <c r="H1" s="378"/>
    </row>
    <row r="2" spans="1:10" ht="12.75" customHeight="1">
      <c r="A2" s="297"/>
    </row>
    <row r="3" spans="1:10" ht="14.25" customHeight="1">
      <c r="A3" s="298" t="s">
        <v>68</v>
      </c>
      <c r="B3" s="371" t="s">
        <v>1173</v>
      </c>
      <c r="C3" s="359"/>
      <c r="D3" s="359"/>
      <c r="E3" s="359"/>
      <c r="F3" s="359"/>
      <c r="G3" s="359"/>
      <c r="H3" s="359"/>
    </row>
    <row r="4" spans="1:10" ht="26.25" customHeight="1">
      <c r="A4" s="298"/>
      <c r="B4" s="376" t="s">
        <v>1182</v>
      </c>
      <c r="C4" s="359"/>
      <c r="D4" s="359"/>
      <c r="E4" s="359"/>
      <c r="F4" s="359"/>
      <c r="G4" s="359"/>
      <c r="H4" s="359"/>
    </row>
    <row r="5" spans="1:10" ht="13.5" customHeight="1">
      <c r="A5" s="298"/>
      <c r="B5" s="379" t="s">
        <v>69</v>
      </c>
      <c r="C5" s="359"/>
      <c r="D5" s="359"/>
      <c r="E5" s="359"/>
      <c r="F5" s="359"/>
      <c r="G5" s="359"/>
      <c r="H5" s="359"/>
    </row>
    <row r="6" spans="1:10" ht="13.5" customHeight="1">
      <c r="A6" s="298"/>
      <c r="B6" s="379" t="s">
        <v>70</v>
      </c>
      <c r="C6" s="359"/>
      <c r="D6" s="359"/>
      <c r="E6" s="359"/>
      <c r="F6" s="359"/>
      <c r="G6" s="359"/>
      <c r="H6" s="359"/>
    </row>
    <row r="7" spans="1:10" ht="14.25" customHeight="1">
      <c r="A7" s="298"/>
      <c r="B7" s="379" t="s">
        <v>71</v>
      </c>
      <c r="C7" s="359"/>
      <c r="D7" s="359"/>
      <c r="E7" s="359"/>
      <c r="F7" s="359"/>
      <c r="G7" s="359"/>
      <c r="H7" s="359"/>
    </row>
    <row r="8" spans="1:10" ht="18" customHeight="1">
      <c r="A8" s="298"/>
      <c r="B8" s="379" t="s">
        <v>72</v>
      </c>
      <c r="C8" s="359"/>
      <c r="D8" s="359"/>
      <c r="E8" s="359"/>
      <c r="F8" s="359"/>
      <c r="G8" s="359"/>
      <c r="H8" s="359"/>
    </row>
    <row r="9" spans="1:10" ht="12.75" customHeight="1">
      <c r="A9" s="298"/>
      <c r="B9" s="397"/>
      <c r="C9" s="396" t="s">
        <v>73</v>
      </c>
      <c r="D9" s="374"/>
      <c r="E9" s="381"/>
      <c r="F9" s="396" t="s">
        <v>74</v>
      </c>
      <c r="G9" s="374"/>
      <c r="H9" s="381"/>
    </row>
    <row r="10" spans="1:10" ht="12.75" customHeight="1">
      <c r="A10" s="298"/>
      <c r="B10" s="383"/>
      <c r="C10" s="32" t="s">
        <v>75</v>
      </c>
      <c r="D10" s="33" t="s">
        <v>76</v>
      </c>
      <c r="E10" s="34" t="s">
        <v>77</v>
      </c>
      <c r="F10" s="32" t="s">
        <v>75</v>
      </c>
      <c r="G10" s="33" t="s">
        <v>76</v>
      </c>
      <c r="H10" s="34" t="s">
        <v>77</v>
      </c>
    </row>
    <row r="11" spans="1:10" ht="12.75" customHeight="1">
      <c r="A11" s="298"/>
      <c r="B11" s="35" t="s">
        <v>78</v>
      </c>
      <c r="C11" s="36"/>
      <c r="D11" s="36"/>
      <c r="E11" s="36"/>
      <c r="F11" s="36"/>
      <c r="G11" s="36"/>
      <c r="H11" s="36"/>
    </row>
    <row r="12" spans="1:10" ht="22.5" customHeight="1">
      <c r="A12" s="298"/>
      <c r="B12" s="37" t="s">
        <v>1132</v>
      </c>
      <c r="C12" s="38">
        <v>2410</v>
      </c>
      <c r="D12" s="38">
        <v>3754</v>
      </c>
      <c r="E12" s="38"/>
      <c r="F12" s="38">
        <v>9</v>
      </c>
      <c r="G12" s="38">
        <v>11</v>
      </c>
      <c r="H12" s="38"/>
    </row>
    <row r="13" spans="1:10" ht="12.75" customHeight="1">
      <c r="A13" s="298"/>
      <c r="B13" s="39" t="s">
        <v>79</v>
      </c>
      <c r="C13" s="38">
        <v>602</v>
      </c>
      <c r="D13" s="38">
        <v>942</v>
      </c>
      <c r="E13" s="38"/>
      <c r="F13" s="38">
        <v>34</v>
      </c>
      <c r="G13" s="38">
        <v>50</v>
      </c>
      <c r="H13" s="38"/>
    </row>
    <row r="14" spans="1:10" ht="12.75" customHeight="1">
      <c r="A14" s="298"/>
      <c r="B14" s="39" t="s">
        <v>80</v>
      </c>
      <c r="C14" s="38">
        <v>8484</v>
      </c>
      <c r="D14" s="38">
        <v>12014</v>
      </c>
      <c r="E14" s="38"/>
      <c r="F14" s="38">
        <v>385</v>
      </c>
      <c r="G14" s="38">
        <v>441</v>
      </c>
      <c r="H14" s="38"/>
    </row>
    <row r="15" spans="1:10" ht="12.75" customHeight="1">
      <c r="A15" s="298"/>
      <c r="B15" s="40" t="s">
        <v>81</v>
      </c>
      <c r="C15" s="41">
        <f t="shared" ref="C15:H15" si="0">SUM(C12:C14)</f>
        <v>11496</v>
      </c>
      <c r="D15" s="41">
        <f t="shared" si="0"/>
        <v>16710</v>
      </c>
      <c r="E15" s="41">
        <f t="shared" si="0"/>
        <v>0</v>
      </c>
      <c r="F15" s="41">
        <f t="shared" si="0"/>
        <v>428</v>
      </c>
      <c r="G15" s="41">
        <f t="shared" si="0"/>
        <v>502</v>
      </c>
      <c r="H15" s="41">
        <f t="shared" si="0"/>
        <v>0</v>
      </c>
      <c r="J15" s="304"/>
    </row>
    <row r="16" spans="1:10" ht="12.75" customHeight="1">
      <c r="A16" s="298"/>
      <c r="B16" s="37" t="s">
        <v>82</v>
      </c>
      <c r="C16" s="38">
        <v>53</v>
      </c>
      <c r="D16" s="38">
        <v>95</v>
      </c>
      <c r="E16" s="38"/>
      <c r="F16" s="38">
        <v>42</v>
      </c>
      <c r="G16" s="38">
        <v>75</v>
      </c>
      <c r="H16" s="38"/>
    </row>
    <row r="17" spans="1:15" ht="12.75" customHeight="1">
      <c r="A17" s="298"/>
      <c r="B17" s="40" t="s">
        <v>83</v>
      </c>
      <c r="C17" s="41">
        <f t="shared" ref="C17:H17" si="1">SUM(C15:C16)</f>
        <v>11549</v>
      </c>
      <c r="D17" s="41">
        <f t="shared" si="1"/>
        <v>16805</v>
      </c>
      <c r="E17" s="41">
        <f t="shared" si="1"/>
        <v>0</v>
      </c>
      <c r="F17" s="41">
        <f t="shared" si="1"/>
        <v>470</v>
      </c>
      <c r="G17" s="41">
        <f t="shared" si="1"/>
        <v>577</v>
      </c>
      <c r="H17" s="41">
        <f t="shared" si="1"/>
        <v>0</v>
      </c>
      <c r="J17" s="304"/>
    </row>
    <row r="18" spans="1:15" ht="12.75" customHeight="1">
      <c r="A18" s="298"/>
      <c r="B18" s="35" t="s">
        <v>84</v>
      </c>
      <c r="C18" s="42"/>
      <c r="D18" s="42"/>
      <c r="E18" s="42"/>
      <c r="F18" s="42"/>
      <c r="G18" s="42"/>
      <c r="H18" s="42"/>
    </row>
    <row r="19" spans="1:15" ht="12.75" customHeight="1">
      <c r="A19" s="298"/>
      <c r="B19" s="39" t="s">
        <v>85</v>
      </c>
      <c r="C19" s="38">
        <v>3353</v>
      </c>
      <c r="D19" s="38">
        <v>5000</v>
      </c>
      <c r="E19" s="38"/>
      <c r="F19" s="38">
        <v>506</v>
      </c>
      <c r="G19" s="38">
        <v>779</v>
      </c>
      <c r="H19" s="43"/>
    </row>
    <row r="20" spans="1:15" ht="12.75" customHeight="1">
      <c r="A20" s="298"/>
      <c r="B20" s="39" t="s">
        <v>80</v>
      </c>
      <c r="C20" s="38">
        <v>5902</v>
      </c>
      <c r="D20" s="38">
        <v>8018</v>
      </c>
      <c r="E20" s="38"/>
      <c r="F20" s="38">
        <v>2585</v>
      </c>
      <c r="G20" s="38">
        <v>3375</v>
      </c>
      <c r="H20" s="43"/>
      <c r="O20" s="304"/>
    </row>
    <row r="21" spans="1:15" ht="12.75" customHeight="1">
      <c r="A21" s="298"/>
      <c r="B21" s="37" t="s">
        <v>86</v>
      </c>
      <c r="C21" s="38">
        <v>19</v>
      </c>
      <c r="D21" s="38">
        <v>17</v>
      </c>
      <c r="E21" s="38"/>
      <c r="F21" s="38">
        <v>69</v>
      </c>
      <c r="G21" s="38">
        <v>88</v>
      </c>
      <c r="H21" s="43"/>
    </row>
    <row r="22" spans="1:15" ht="12.75" customHeight="1">
      <c r="A22" s="298"/>
      <c r="B22" s="40" t="s">
        <v>87</v>
      </c>
      <c r="C22" s="41">
        <f>SUM(C19:C21)</f>
        <v>9274</v>
      </c>
      <c r="D22" s="41">
        <f t="shared" ref="D22:H22" si="2">SUM(D19:D21)</f>
        <v>13035</v>
      </c>
      <c r="E22" s="41">
        <f t="shared" si="2"/>
        <v>0</v>
      </c>
      <c r="F22" s="41">
        <f t="shared" si="2"/>
        <v>3160</v>
      </c>
      <c r="G22" s="41">
        <f t="shared" si="2"/>
        <v>4242</v>
      </c>
      <c r="H22" s="44">
        <f t="shared" si="2"/>
        <v>0</v>
      </c>
      <c r="J22" s="304"/>
    </row>
    <row r="23" spans="1:15" ht="12.75" customHeight="1">
      <c r="A23" s="298"/>
      <c r="B23" s="40" t="s">
        <v>88</v>
      </c>
      <c r="C23" s="41">
        <f t="shared" ref="C23:H23" si="3">SUM(C17, C22)</f>
        <v>20823</v>
      </c>
      <c r="D23" s="41">
        <f t="shared" si="3"/>
        <v>29840</v>
      </c>
      <c r="E23" s="41">
        <f t="shared" si="3"/>
        <v>0</v>
      </c>
      <c r="F23" s="41">
        <f t="shared" si="3"/>
        <v>3630</v>
      </c>
      <c r="G23" s="41">
        <f t="shared" si="3"/>
        <v>4819</v>
      </c>
      <c r="H23" s="41">
        <f t="shared" si="3"/>
        <v>0</v>
      </c>
    </row>
    <row r="24" spans="1:15" ht="12.75" customHeight="1">
      <c r="A24" s="298"/>
      <c r="B24" s="45"/>
      <c r="C24" s="46"/>
      <c r="D24" s="47"/>
      <c r="E24" s="47"/>
      <c r="F24" s="47"/>
      <c r="G24" s="47"/>
      <c r="H24" s="47"/>
    </row>
    <row r="25" spans="1:15" ht="12.75" customHeight="1">
      <c r="A25" s="298"/>
      <c r="B25" s="48" t="s">
        <v>89</v>
      </c>
      <c r="C25" s="49">
        <f>SUM(C17:H17)</f>
        <v>29401</v>
      </c>
      <c r="G25" s="50"/>
      <c r="H25" s="50"/>
    </row>
    <row r="26" spans="1:15" ht="12.75" customHeight="1">
      <c r="A26" s="298"/>
      <c r="B26" s="48" t="s">
        <v>90</v>
      </c>
      <c r="C26" s="49">
        <f>SUM(C22:H22)</f>
        <v>29711</v>
      </c>
      <c r="G26" s="50"/>
      <c r="H26" s="50"/>
    </row>
    <row r="27" spans="1:15" ht="12.75" customHeight="1">
      <c r="A27" s="298"/>
      <c r="B27" s="5" t="s">
        <v>91</v>
      </c>
      <c r="C27" s="305">
        <f>SUM(C25:C26)</f>
        <v>59112</v>
      </c>
      <c r="D27" s="5"/>
      <c r="E27" s="5"/>
      <c r="F27" s="5"/>
      <c r="G27" s="51"/>
      <c r="H27" s="51"/>
    </row>
    <row r="28" spans="1:15" ht="22.5" customHeight="1">
      <c r="A28" s="296" t="s">
        <v>92</v>
      </c>
      <c r="B28" s="398" t="s">
        <v>1174</v>
      </c>
      <c r="C28" s="359"/>
      <c r="D28" s="359"/>
      <c r="E28" s="359"/>
      <c r="F28" s="359"/>
      <c r="G28" s="359"/>
      <c r="H28" s="359"/>
    </row>
    <row r="29" spans="1:15" ht="27.75" customHeight="1">
      <c r="A29" s="298"/>
      <c r="B29" s="376" t="s">
        <v>1183</v>
      </c>
      <c r="C29" s="359"/>
      <c r="D29" s="359"/>
      <c r="E29" s="359"/>
      <c r="F29" s="359"/>
      <c r="G29" s="359"/>
      <c r="H29" s="359"/>
    </row>
    <row r="30" spans="1:15" ht="15" customHeight="1">
      <c r="A30" s="298"/>
      <c r="B30" s="376" t="s">
        <v>1071</v>
      </c>
      <c r="C30" s="359"/>
      <c r="D30" s="359"/>
      <c r="E30" s="359"/>
      <c r="F30" s="359"/>
      <c r="G30" s="359"/>
      <c r="H30" s="359"/>
    </row>
    <row r="31" spans="1:15" ht="15.75" customHeight="1">
      <c r="A31" s="298"/>
      <c r="B31" s="376" t="s">
        <v>93</v>
      </c>
      <c r="C31" s="359"/>
      <c r="D31" s="359"/>
      <c r="E31" s="359"/>
      <c r="F31" s="359"/>
      <c r="G31" s="359"/>
      <c r="H31" s="359"/>
    </row>
    <row r="32" spans="1:15" ht="38.25" customHeight="1">
      <c r="A32" s="298"/>
      <c r="B32" s="376" t="s">
        <v>94</v>
      </c>
      <c r="C32" s="359"/>
      <c r="D32" s="359"/>
      <c r="E32" s="359"/>
      <c r="F32" s="359"/>
      <c r="G32" s="359"/>
      <c r="H32" s="359"/>
    </row>
    <row r="33" spans="1:8" ht="16.5" customHeight="1">
      <c r="A33" s="298"/>
      <c r="B33" s="376" t="s">
        <v>95</v>
      </c>
      <c r="C33" s="359"/>
      <c r="D33" s="359"/>
      <c r="E33" s="359"/>
      <c r="F33" s="359"/>
      <c r="G33" s="359"/>
      <c r="H33" s="359"/>
    </row>
    <row r="34" spans="1:8" ht="54.75" customHeight="1">
      <c r="A34" s="298"/>
      <c r="B34" s="376" t="s">
        <v>96</v>
      </c>
      <c r="C34" s="359"/>
      <c r="D34" s="359"/>
      <c r="E34" s="359"/>
      <c r="F34" s="359"/>
      <c r="G34" s="359"/>
      <c r="H34" s="359"/>
    </row>
    <row r="35" spans="1:8" ht="35.25" customHeight="1">
      <c r="A35" s="298"/>
      <c r="B35" s="385" t="s">
        <v>97</v>
      </c>
      <c r="C35" s="359"/>
      <c r="D35" s="359"/>
      <c r="E35" s="359"/>
      <c r="F35" s="359"/>
      <c r="G35" s="359"/>
      <c r="H35" s="359"/>
    </row>
    <row r="36" spans="1:8" ht="47.25" customHeight="1">
      <c r="A36" s="298"/>
      <c r="B36" s="376" t="s">
        <v>98</v>
      </c>
      <c r="C36" s="359"/>
      <c r="D36" s="359"/>
      <c r="E36" s="359"/>
      <c r="F36" s="359"/>
      <c r="G36" s="359"/>
      <c r="H36" s="359"/>
    </row>
    <row r="37" spans="1:8" ht="34.5" customHeight="1">
      <c r="A37" s="298"/>
      <c r="B37" s="376" t="s">
        <v>99</v>
      </c>
      <c r="C37" s="359"/>
      <c r="D37" s="359"/>
      <c r="E37" s="359"/>
      <c r="F37" s="359"/>
      <c r="G37" s="359"/>
      <c r="H37" s="359"/>
    </row>
    <row r="38" spans="1:8" ht="56.25">
      <c r="A38" s="298"/>
      <c r="B38" s="395"/>
      <c r="C38" s="381"/>
      <c r="D38" s="306" t="s">
        <v>100</v>
      </c>
      <c r="E38" s="306" t="s">
        <v>101</v>
      </c>
      <c r="F38" s="306" t="s">
        <v>102</v>
      </c>
    </row>
    <row r="39" spans="1:8" ht="12.75" customHeight="1">
      <c r="A39" s="298"/>
      <c r="B39" s="392" t="s">
        <v>1072</v>
      </c>
      <c r="C39" s="381"/>
      <c r="D39" s="307">
        <v>1556</v>
      </c>
      <c r="E39" s="307">
        <v>5892</v>
      </c>
      <c r="F39" s="307">
        <v>7532</v>
      </c>
    </row>
    <row r="40" spans="1:8" ht="12.75" customHeight="1">
      <c r="A40" s="298"/>
      <c r="B40" s="394" t="s">
        <v>103</v>
      </c>
      <c r="C40" s="381"/>
      <c r="D40" s="307">
        <v>1000</v>
      </c>
      <c r="E40" s="307">
        <v>3827</v>
      </c>
      <c r="F40" s="307">
        <v>4838</v>
      </c>
    </row>
    <row r="41" spans="1:8" ht="12.75" customHeight="1">
      <c r="A41" s="298"/>
      <c r="B41" s="392" t="s">
        <v>104</v>
      </c>
      <c r="C41" s="381"/>
      <c r="D41" s="307">
        <v>481</v>
      </c>
      <c r="E41" s="307">
        <v>1800</v>
      </c>
      <c r="F41" s="307">
        <v>2290</v>
      </c>
    </row>
    <row r="42" spans="1:8" ht="12.75" customHeight="1">
      <c r="A42" s="298"/>
      <c r="B42" s="392" t="s">
        <v>105</v>
      </c>
      <c r="C42" s="381"/>
      <c r="D42" s="307">
        <v>1311</v>
      </c>
      <c r="E42" s="307">
        <v>5050</v>
      </c>
      <c r="F42" s="307">
        <v>6404</v>
      </c>
    </row>
    <row r="43" spans="1:8" ht="15" customHeight="1">
      <c r="A43" s="298"/>
      <c r="B43" s="392" t="s">
        <v>106</v>
      </c>
      <c r="C43" s="381"/>
      <c r="D43" s="307">
        <v>11</v>
      </c>
      <c r="E43" s="307">
        <v>35</v>
      </c>
      <c r="F43" s="307">
        <v>46</v>
      </c>
    </row>
    <row r="44" spans="1:8" ht="12.75" customHeight="1">
      <c r="A44" s="298"/>
      <c r="B44" s="392" t="s">
        <v>107</v>
      </c>
      <c r="C44" s="381"/>
      <c r="D44" s="307">
        <v>1314</v>
      </c>
      <c r="E44" s="307">
        <v>4562</v>
      </c>
      <c r="F44" s="307">
        <v>5889</v>
      </c>
    </row>
    <row r="45" spans="1:8" ht="26.25" customHeight="1">
      <c r="A45" s="298"/>
      <c r="B45" s="392" t="s">
        <v>108</v>
      </c>
      <c r="C45" s="381"/>
      <c r="D45" s="307">
        <v>8</v>
      </c>
      <c r="E45" s="307">
        <v>23</v>
      </c>
      <c r="F45" s="307">
        <v>31</v>
      </c>
    </row>
    <row r="46" spans="1:8" ht="12.75" customHeight="1">
      <c r="A46" s="298"/>
      <c r="B46" s="392" t="s">
        <v>109</v>
      </c>
      <c r="C46" s="381"/>
      <c r="D46" s="307">
        <v>275</v>
      </c>
      <c r="E46" s="307">
        <v>850</v>
      </c>
      <c r="F46" s="307">
        <v>1134</v>
      </c>
    </row>
    <row r="47" spans="1:8" ht="12.75" customHeight="1">
      <c r="A47" s="298"/>
      <c r="B47" s="392" t="s">
        <v>110</v>
      </c>
      <c r="C47" s="381"/>
      <c r="D47" s="307">
        <v>228</v>
      </c>
      <c r="E47" s="307">
        <v>913</v>
      </c>
      <c r="F47" s="307">
        <v>1237</v>
      </c>
    </row>
    <row r="48" spans="1:8" ht="12.75" customHeight="1">
      <c r="A48" s="298"/>
      <c r="B48" s="393" t="s">
        <v>111</v>
      </c>
      <c r="C48" s="381"/>
      <c r="D48" s="308">
        <f>SUM(D39:D47)</f>
        <v>6184</v>
      </c>
      <c r="E48" s="308">
        <f t="shared" ref="E48:F48" si="4">SUM(E39:E47)</f>
        <v>22952</v>
      </c>
      <c r="F48" s="308">
        <f t="shared" si="4"/>
        <v>29401</v>
      </c>
    </row>
    <row r="49" spans="1:28" ht="12.75" customHeight="1">
      <c r="A49" s="297"/>
    </row>
    <row r="50" spans="1:28" ht="16.5" customHeight="1">
      <c r="A50" s="297"/>
      <c r="B50" s="53" t="s">
        <v>112</v>
      </c>
    </row>
    <row r="51" spans="1:28" ht="12.75" customHeight="1">
      <c r="A51" s="298" t="s">
        <v>113</v>
      </c>
      <c r="B51" s="5" t="s">
        <v>1175</v>
      </c>
      <c r="G51" s="54"/>
      <c r="H51" s="54"/>
    </row>
    <row r="52" spans="1:28" ht="12.75" customHeight="1">
      <c r="A52" s="298"/>
      <c r="B52" s="300" t="s">
        <v>114</v>
      </c>
      <c r="C52" s="299">
        <v>0</v>
      </c>
      <c r="G52" s="54"/>
      <c r="H52" s="54"/>
    </row>
    <row r="53" spans="1:28" ht="12.75" customHeight="1">
      <c r="A53" s="298"/>
      <c r="B53" s="300" t="s">
        <v>115</v>
      </c>
      <c r="C53" s="299">
        <v>90</v>
      </c>
      <c r="G53" s="54"/>
      <c r="H53" s="54"/>
    </row>
    <row r="54" spans="1:28" ht="12.75" customHeight="1">
      <c r="A54" s="298"/>
      <c r="B54" s="300" t="s">
        <v>116</v>
      </c>
      <c r="C54" s="299">
        <v>6839</v>
      </c>
      <c r="G54" s="54"/>
      <c r="H54" s="54"/>
    </row>
    <row r="55" spans="1:28" ht="12.75" customHeight="1">
      <c r="A55" s="298"/>
      <c r="B55" s="300" t="s">
        <v>117</v>
      </c>
      <c r="C55" s="299">
        <v>82</v>
      </c>
      <c r="G55" s="54"/>
      <c r="H55" s="54"/>
    </row>
    <row r="56" spans="1:28" ht="12.75" customHeight="1">
      <c r="A56" s="298"/>
      <c r="B56" s="300" t="s">
        <v>118</v>
      </c>
      <c r="C56" s="299">
        <v>9466</v>
      </c>
      <c r="G56" s="54"/>
      <c r="H56" s="54"/>
    </row>
    <row r="57" spans="1:28" ht="12.75" customHeight="1">
      <c r="A57" s="298"/>
      <c r="B57" s="300" t="s">
        <v>119</v>
      </c>
      <c r="C57" s="299">
        <v>144</v>
      </c>
      <c r="G57" s="54"/>
      <c r="H57" s="54"/>
    </row>
    <row r="58" spans="1:28" ht="12.75" customHeight="1">
      <c r="A58" s="298"/>
      <c r="B58" s="301" t="s">
        <v>120</v>
      </c>
      <c r="C58" s="299">
        <v>469</v>
      </c>
      <c r="G58" s="54"/>
      <c r="H58" s="54"/>
    </row>
    <row r="59" spans="1:28" ht="24.75" customHeight="1">
      <c r="A59" s="298"/>
      <c r="B59" s="301" t="s">
        <v>121</v>
      </c>
      <c r="C59" s="299">
        <v>1029</v>
      </c>
      <c r="G59" s="54"/>
      <c r="H59" s="54"/>
    </row>
    <row r="60" spans="1:28" ht="12.75" customHeight="1">
      <c r="A60" s="298"/>
      <c r="B60" s="300" t="s">
        <v>122</v>
      </c>
      <c r="C60" s="299">
        <v>45</v>
      </c>
      <c r="G60" s="54"/>
      <c r="H60" s="54"/>
    </row>
    <row r="61" spans="1:28" ht="22.5" customHeight="1">
      <c r="A61" s="297"/>
      <c r="B61" s="56" t="s">
        <v>123</v>
      </c>
      <c r="C61" s="291"/>
      <c r="D61" s="291"/>
      <c r="E61" s="291"/>
      <c r="F61" s="291"/>
      <c r="G61" s="291"/>
      <c r="H61" s="291"/>
      <c r="I61" s="300"/>
      <c r="J61" s="300"/>
      <c r="K61" s="300"/>
      <c r="L61" s="300"/>
      <c r="M61" s="300"/>
      <c r="N61" s="300"/>
      <c r="O61" s="300"/>
      <c r="P61" s="300"/>
      <c r="Q61" s="300"/>
      <c r="R61" s="300"/>
      <c r="S61" s="300"/>
      <c r="T61" s="300"/>
      <c r="U61" s="300"/>
      <c r="V61" s="300"/>
      <c r="W61" s="300"/>
      <c r="X61" s="300"/>
      <c r="Y61" s="300"/>
      <c r="Z61" s="300"/>
      <c r="AA61" s="300"/>
      <c r="AB61" s="300"/>
    </row>
    <row r="62" spans="1:28" ht="24.75" customHeight="1">
      <c r="A62" s="297"/>
      <c r="B62" s="376" t="s">
        <v>124</v>
      </c>
      <c r="C62" s="359"/>
      <c r="D62" s="359"/>
      <c r="E62" s="359"/>
      <c r="F62" s="359"/>
      <c r="G62" s="359"/>
      <c r="H62" s="359"/>
      <c r="I62" s="300"/>
      <c r="J62" s="300"/>
      <c r="K62" s="300"/>
      <c r="L62" s="300"/>
      <c r="M62" s="300"/>
      <c r="N62" s="300"/>
      <c r="O62" s="300"/>
      <c r="P62" s="300"/>
      <c r="Q62" s="300"/>
      <c r="R62" s="300"/>
      <c r="S62" s="300"/>
      <c r="T62" s="300"/>
      <c r="U62" s="300"/>
      <c r="V62" s="300"/>
      <c r="W62" s="300"/>
      <c r="X62" s="300"/>
      <c r="Y62" s="300"/>
      <c r="Z62" s="300"/>
      <c r="AA62" s="300"/>
      <c r="AB62" s="300"/>
    </row>
    <row r="63" spans="1:28" ht="46.5" customHeight="1">
      <c r="A63" s="297"/>
      <c r="B63" s="376" t="s">
        <v>125</v>
      </c>
      <c r="C63" s="359"/>
      <c r="D63" s="359"/>
      <c r="E63" s="359"/>
      <c r="F63" s="359"/>
      <c r="G63" s="359"/>
      <c r="H63" s="359"/>
      <c r="I63" s="300"/>
      <c r="J63" s="300"/>
      <c r="K63" s="300"/>
      <c r="L63" s="300"/>
      <c r="M63" s="300"/>
      <c r="N63" s="300"/>
      <c r="O63" s="300"/>
      <c r="P63" s="300"/>
      <c r="Q63" s="300"/>
      <c r="R63" s="300"/>
      <c r="S63" s="300"/>
      <c r="T63" s="300"/>
      <c r="U63" s="300"/>
      <c r="V63" s="300"/>
      <c r="W63" s="300"/>
      <c r="X63" s="300"/>
      <c r="Y63" s="300"/>
      <c r="Z63" s="300"/>
      <c r="AA63" s="300"/>
      <c r="AB63" s="300"/>
    </row>
    <row r="64" spans="1:28" ht="121.5" customHeight="1">
      <c r="A64" s="297"/>
      <c r="B64" s="376" t="s">
        <v>1129</v>
      </c>
      <c r="C64" s="376"/>
      <c r="D64" s="376"/>
      <c r="E64" s="376"/>
      <c r="F64" s="376"/>
      <c r="G64" s="376"/>
      <c r="H64" s="376"/>
      <c r="I64" s="322"/>
      <c r="J64" s="322"/>
      <c r="K64" s="322"/>
      <c r="L64" s="322"/>
      <c r="M64" s="322"/>
      <c r="N64" s="322"/>
      <c r="O64" s="322"/>
      <c r="P64" s="322"/>
      <c r="Q64" s="322"/>
      <c r="R64" s="322"/>
      <c r="S64" s="322"/>
      <c r="T64" s="322"/>
      <c r="U64" s="322"/>
      <c r="V64" s="322"/>
      <c r="W64" s="322"/>
      <c r="X64" s="322"/>
      <c r="Y64" s="322"/>
      <c r="Z64" s="322"/>
      <c r="AA64" s="322"/>
      <c r="AB64" s="322"/>
    </row>
    <row r="65" spans="1:28" ht="27.75" customHeight="1">
      <c r="A65" s="297"/>
      <c r="B65" s="387" t="s">
        <v>126</v>
      </c>
      <c r="C65" s="359"/>
      <c r="D65" s="359"/>
      <c r="E65" s="359"/>
      <c r="F65" s="359"/>
      <c r="G65" s="292"/>
      <c r="H65" s="292"/>
      <c r="I65" s="291"/>
      <c r="J65" s="291"/>
      <c r="K65" s="291"/>
      <c r="L65" s="291"/>
      <c r="M65" s="291"/>
      <c r="N65" s="291"/>
      <c r="O65" s="291"/>
      <c r="P65" s="291"/>
      <c r="Q65" s="291"/>
      <c r="R65" s="291"/>
      <c r="S65" s="291"/>
      <c r="T65" s="291"/>
      <c r="U65" s="291"/>
      <c r="V65" s="291"/>
      <c r="W65" s="291"/>
      <c r="X65" s="291"/>
      <c r="Y65" s="291"/>
      <c r="Z65" s="291"/>
      <c r="AA65" s="291"/>
      <c r="AB65" s="291"/>
    </row>
    <row r="66" spans="1:28" ht="26.25" customHeight="1">
      <c r="A66" s="297"/>
      <c r="B66" s="358" t="s">
        <v>1116</v>
      </c>
      <c r="C66" s="359"/>
      <c r="D66" s="359"/>
      <c r="E66" s="359"/>
      <c r="F66" s="359"/>
      <c r="G66" s="359"/>
      <c r="H66" s="289"/>
      <c r="I66" s="291"/>
      <c r="J66" s="291"/>
      <c r="K66" s="291"/>
      <c r="L66" s="291"/>
      <c r="M66" s="291"/>
      <c r="N66" s="291"/>
      <c r="O66" s="291"/>
      <c r="P66" s="291"/>
      <c r="Q66" s="291"/>
      <c r="R66" s="291"/>
      <c r="S66" s="291"/>
      <c r="T66" s="291"/>
      <c r="U66" s="291"/>
      <c r="V66" s="291"/>
      <c r="W66" s="291"/>
      <c r="X66" s="291"/>
      <c r="Y66" s="291"/>
      <c r="Z66" s="291"/>
      <c r="AA66" s="291"/>
      <c r="AB66" s="291"/>
    </row>
    <row r="67" spans="1:28" ht="26.25" customHeight="1">
      <c r="A67" s="297"/>
      <c r="B67" s="386" t="s">
        <v>1123</v>
      </c>
      <c r="C67" s="352"/>
      <c r="D67" s="352"/>
      <c r="E67" s="352"/>
      <c r="F67" s="352"/>
      <c r="G67" s="291"/>
      <c r="H67" s="291"/>
      <c r="I67" s="291"/>
      <c r="J67" s="291"/>
      <c r="K67" s="291"/>
      <c r="L67" s="291"/>
      <c r="M67" s="291"/>
      <c r="N67" s="291"/>
      <c r="O67" s="291"/>
      <c r="P67" s="291"/>
      <c r="Q67" s="291"/>
      <c r="R67" s="291"/>
      <c r="S67" s="291"/>
      <c r="T67" s="291"/>
      <c r="U67" s="291"/>
      <c r="V67" s="291"/>
      <c r="W67" s="291"/>
      <c r="X67" s="291"/>
      <c r="Y67" s="291"/>
      <c r="Z67" s="291"/>
    </row>
    <row r="68" spans="1:28" ht="54.75" customHeight="1">
      <c r="A68" s="297"/>
      <c r="B68" s="388"/>
      <c r="C68" s="382" t="s">
        <v>128</v>
      </c>
      <c r="D68" s="382" t="s">
        <v>129</v>
      </c>
      <c r="E68" s="382" t="s">
        <v>130</v>
      </c>
      <c r="F68" s="382" t="s">
        <v>131</v>
      </c>
      <c r="G68" s="291"/>
      <c r="H68" s="291"/>
      <c r="I68" s="291"/>
      <c r="J68" s="291"/>
      <c r="K68" s="291"/>
      <c r="L68" s="291"/>
      <c r="M68" s="291"/>
      <c r="N68" s="291"/>
      <c r="O68" s="291"/>
      <c r="P68" s="291"/>
      <c r="Q68" s="291"/>
      <c r="R68" s="291"/>
      <c r="S68" s="291"/>
      <c r="T68" s="291"/>
      <c r="U68" s="291"/>
      <c r="V68" s="291"/>
    </row>
    <row r="69" spans="1:28" ht="24" customHeight="1">
      <c r="A69" s="297"/>
      <c r="B69" s="383"/>
      <c r="C69" s="383"/>
      <c r="D69" s="383"/>
      <c r="E69" s="383"/>
      <c r="F69" s="383"/>
      <c r="G69" s="291"/>
      <c r="H69" s="291"/>
      <c r="I69" s="291"/>
      <c r="J69" s="291"/>
      <c r="K69" s="291"/>
      <c r="L69" s="291"/>
      <c r="M69" s="291"/>
      <c r="N69" s="291"/>
      <c r="O69" s="291"/>
      <c r="P69" s="291"/>
      <c r="Q69" s="291"/>
      <c r="R69" s="291"/>
      <c r="S69" s="291"/>
      <c r="T69" s="291"/>
      <c r="U69" s="291"/>
      <c r="V69" s="291"/>
      <c r="W69" s="291"/>
      <c r="X69" s="291"/>
      <c r="Y69" s="291"/>
      <c r="Z69" s="291"/>
    </row>
    <row r="70" spans="1:28" ht="51.75" customHeight="1">
      <c r="A70" s="58" t="s">
        <v>132</v>
      </c>
      <c r="B70" s="59" t="s">
        <v>1117</v>
      </c>
      <c r="C70" s="37">
        <v>1258</v>
      </c>
      <c r="D70" s="37">
        <v>934</v>
      </c>
      <c r="E70" s="37">
        <v>3882</v>
      </c>
      <c r="F70" s="37">
        <f>SUM(C70:E70)</f>
        <v>6074</v>
      </c>
      <c r="G70" s="291"/>
      <c r="H70" s="291"/>
      <c r="I70" s="291"/>
      <c r="J70" s="291"/>
      <c r="K70" s="291"/>
      <c r="L70" s="291"/>
      <c r="M70" s="291"/>
      <c r="N70" s="291"/>
      <c r="O70" s="291"/>
      <c r="P70" s="291"/>
      <c r="Q70" s="291"/>
      <c r="R70" s="291"/>
      <c r="S70" s="291"/>
      <c r="T70" s="291"/>
      <c r="U70" s="291"/>
      <c r="V70" s="291"/>
      <c r="W70" s="291"/>
      <c r="X70" s="291"/>
      <c r="Y70" s="291"/>
      <c r="Z70" s="291"/>
    </row>
    <row r="71" spans="1:28" ht="119.25" customHeight="1">
      <c r="A71" s="58" t="s">
        <v>134</v>
      </c>
      <c r="B71" s="60" t="s">
        <v>1118</v>
      </c>
      <c r="C71" s="37">
        <v>2</v>
      </c>
      <c r="D71" s="37">
        <v>0</v>
      </c>
      <c r="E71" s="37">
        <v>12</v>
      </c>
      <c r="F71" s="37">
        <v>14</v>
      </c>
      <c r="G71" s="291"/>
      <c r="H71" s="291"/>
      <c r="I71" s="291"/>
      <c r="J71" s="291"/>
      <c r="K71" s="291"/>
      <c r="L71" s="291"/>
      <c r="M71" s="291"/>
      <c r="N71" s="291"/>
      <c r="O71" s="291"/>
      <c r="P71" s="291"/>
      <c r="Q71" s="291"/>
      <c r="R71" s="291"/>
      <c r="S71" s="291"/>
      <c r="T71" s="291"/>
      <c r="U71" s="291"/>
      <c r="V71" s="291"/>
      <c r="W71" s="291"/>
      <c r="X71" s="291"/>
      <c r="Y71" s="291"/>
      <c r="Z71" s="291"/>
    </row>
    <row r="72" spans="1:28" ht="27.75" customHeight="1">
      <c r="A72" s="58" t="s">
        <v>135</v>
      </c>
      <c r="B72" s="59" t="s">
        <v>1119</v>
      </c>
      <c r="C72" s="37">
        <f>C70-C71</f>
        <v>1256</v>
      </c>
      <c r="D72" s="37">
        <f t="shared" ref="D72:F72" si="5">D70-D71</f>
        <v>934</v>
      </c>
      <c r="E72" s="37">
        <f t="shared" si="5"/>
        <v>3870</v>
      </c>
      <c r="F72" s="37">
        <f t="shared" si="5"/>
        <v>6060</v>
      </c>
      <c r="G72" s="291"/>
      <c r="H72" s="291"/>
      <c r="I72" s="291"/>
      <c r="J72" s="291"/>
      <c r="K72" s="291"/>
      <c r="L72" s="291"/>
      <c r="M72" s="291"/>
      <c r="N72" s="291"/>
      <c r="O72" s="291"/>
      <c r="P72" s="291"/>
      <c r="Q72" s="291"/>
      <c r="R72" s="291"/>
      <c r="S72" s="291"/>
      <c r="T72" s="291"/>
      <c r="U72" s="291"/>
      <c r="V72" s="291"/>
      <c r="W72" s="291"/>
      <c r="X72" s="291"/>
      <c r="Y72" s="291"/>
      <c r="Z72" s="291"/>
    </row>
    <row r="73" spans="1:28" ht="51.75" customHeight="1">
      <c r="A73" s="58" t="s">
        <v>137</v>
      </c>
      <c r="B73" s="61" t="s">
        <v>1176</v>
      </c>
      <c r="C73" s="37">
        <v>946</v>
      </c>
      <c r="D73" s="37">
        <v>765</v>
      </c>
      <c r="E73" s="37">
        <v>3044</v>
      </c>
      <c r="F73" s="37">
        <f>SUM(C73:E73)</f>
        <v>4755</v>
      </c>
      <c r="G73" s="291"/>
      <c r="H73" s="291"/>
      <c r="I73" s="291"/>
      <c r="J73" s="291"/>
      <c r="K73" s="291"/>
      <c r="L73" s="291"/>
      <c r="M73" s="291"/>
      <c r="N73" s="291"/>
      <c r="O73" s="291"/>
      <c r="P73" s="291"/>
      <c r="Q73" s="291"/>
      <c r="R73" s="291"/>
      <c r="S73" s="291"/>
      <c r="T73" s="291"/>
      <c r="U73" s="291"/>
      <c r="V73" s="291"/>
      <c r="W73" s="291"/>
      <c r="X73" s="291"/>
      <c r="Y73" s="291"/>
      <c r="Z73" s="291"/>
    </row>
    <row r="74" spans="1:28" ht="63.75" customHeight="1">
      <c r="A74" s="58" t="s">
        <v>139</v>
      </c>
      <c r="B74" s="61" t="s">
        <v>1120</v>
      </c>
      <c r="C74" s="37">
        <v>110</v>
      </c>
      <c r="D74" s="37">
        <v>45</v>
      </c>
      <c r="E74" s="37">
        <v>265</v>
      </c>
      <c r="F74" s="37">
        <f t="shared" ref="F74:F75" si="6">SUM(C74:E74)</f>
        <v>420</v>
      </c>
      <c r="G74" s="291"/>
      <c r="H74" s="291"/>
      <c r="I74" s="291"/>
      <c r="J74" s="291"/>
      <c r="K74" s="291"/>
      <c r="L74" s="291"/>
      <c r="M74" s="291"/>
      <c r="N74" s="291"/>
      <c r="O74" s="291"/>
      <c r="P74" s="291"/>
      <c r="Q74" s="291"/>
      <c r="R74" s="291"/>
      <c r="S74" s="291"/>
      <c r="T74" s="291"/>
      <c r="U74" s="291"/>
      <c r="V74" s="291"/>
      <c r="W74" s="291"/>
      <c r="X74" s="291"/>
      <c r="Y74" s="291"/>
      <c r="Z74" s="291"/>
    </row>
    <row r="75" spans="1:28" ht="68.25" customHeight="1">
      <c r="A75" s="58" t="s">
        <v>141</v>
      </c>
      <c r="B75" s="61" t="s">
        <v>1121</v>
      </c>
      <c r="C75" s="37">
        <v>21</v>
      </c>
      <c r="D75" s="37">
        <v>11</v>
      </c>
      <c r="E75" s="37">
        <v>72</v>
      </c>
      <c r="F75" s="37">
        <f t="shared" si="6"/>
        <v>104</v>
      </c>
      <c r="G75" s="291"/>
      <c r="H75" s="291"/>
      <c r="I75" s="291"/>
      <c r="J75" s="291"/>
      <c r="K75" s="291"/>
      <c r="L75" s="291"/>
      <c r="M75" s="291"/>
      <c r="N75" s="291"/>
      <c r="O75" s="291"/>
      <c r="P75" s="291"/>
      <c r="Q75" s="291"/>
      <c r="R75" s="291"/>
      <c r="S75" s="291"/>
      <c r="T75" s="291"/>
      <c r="U75" s="291"/>
      <c r="V75" s="291"/>
      <c r="W75" s="291"/>
      <c r="X75" s="291"/>
      <c r="Y75" s="291"/>
      <c r="Z75" s="291"/>
    </row>
    <row r="76" spans="1:28" ht="36" customHeight="1">
      <c r="A76" s="58" t="s">
        <v>142</v>
      </c>
      <c r="B76" s="61" t="s">
        <v>143</v>
      </c>
      <c r="C76" s="37">
        <f t="shared" ref="C76:F76" si="7">SUM(C73:C75)</f>
        <v>1077</v>
      </c>
      <c r="D76" s="37">
        <f t="shared" si="7"/>
        <v>821</v>
      </c>
      <c r="E76" s="37">
        <f t="shared" si="7"/>
        <v>3381</v>
      </c>
      <c r="F76" s="37">
        <f t="shared" si="7"/>
        <v>5279</v>
      </c>
      <c r="G76" s="291"/>
      <c r="H76" s="291"/>
      <c r="I76" s="291"/>
      <c r="J76" s="291"/>
      <c r="K76" s="291"/>
      <c r="L76" s="291"/>
      <c r="M76" s="291"/>
      <c r="N76" s="291"/>
      <c r="O76" s="291"/>
      <c r="P76" s="291"/>
      <c r="Q76" s="291"/>
      <c r="R76" s="291"/>
      <c r="S76" s="291"/>
      <c r="T76" s="291"/>
      <c r="U76" s="291"/>
      <c r="V76" s="291"/>
      <c r="W76" s="291"/>
      <c r="X76" s="291"/>
      <c r="Y76" s="291"/>
      <c r="Z76" s="291"/>
    </row>
    <row r="77" spans="1:28" ht="43.5" customHeight="1">
      <c r="A77" s="58" t="s">
        <v>144</v>
      </c>
      <c r="B77" s="61" t="s">
        <v>1122</v>
      </c>
      <c r="C77" s="309">
        <f>C76/C72</f>
        <v>0.85748407643312097</v>
      </c>
      <c r="D77" s="309">
        <f t="shared" ref="D77:F77" si="8">D76/D72</f>
        <v>0.87901498929336186</v>
      </c>
      <c r="E77" s="309">
        <f t="shared" si="8"/>
        <v>0.87364341085271313</v>
      </c>
      <c r="F77" s="309">
        <f t="shared" si="8"/>
        <v>0.87112211221122116</v>
      </c>
      <c r="G77" s="291"/>
      <c r="H77" s="291"/>
      <c r="I77" s="291"/>
      <c r="J77" s="291"/>
      <c r="K77" s="291"/>
      <c r="L77" s="291"/>
      <c r="M77" s="291"/>
      <c r="N77" s="291"/>
      <c r="O77" s="291"/>
      <c r="P77" s="291"/>
      <c r="Q77" s="291"/>
      <c r="R77" s="291"/>
      <c r="S77" s="291"/>
      <c r="T77" s="291"/>
      <c r="U77" s="291"/>
      <c r="V77" s="291"/>
      <c r="W77" s="291"/>
      <c r="X77" s="291"/>
      <c r="Y77" s="291"/>
      <c r="Z77" s="291"/>
    </row>
    <row r="78" spans="1:28" ht="21" customHeight="1">
      <c r="A78" s="58"/>
      <c r="B78" s="62"/>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row>
    <row r="79" spans="1:28" ht="18.75" customHeight="1">
      <c r="A79" s="297"/>
      <c r="B79" s="389" t="s">
        <v>127</v>
      </c>
      <c r="C79" s="359"/>
      <c r="D79" s="359"/>
      <c r="E79" s="359"/>
      <c r="F79" s="359"/>
      <c r="G79" s="293"/>
      <c r="H79" s="293"/>
      <c r="I79" s="291"/>
      <c r="J79" s="291"/>
      <c r="K79" s="291"/>
      <c r="L79" s="291"/>
      <c r="M79" s="291"/>
      <c r="N79" s="291"/>
      <c r="O79" s="291"/>
      <c r="P79" s="291"/>
      <c r="Q79" s="291"/>
      <c r="R79" s="291"/>
      <c r="S79" s="291"/>
      <c r="T79" s="291"/>
      <c r="U79" s="291"/>
      <c r="V79" s="291"/>
      <c r="W79" s="291"/>
      <c r="X79" s="291"/>
      <c r="Y79" s="291"/>
      <c r="Z79" s="291"/>
      <c r="AA79" s="291"/>
      <c r="AB79" s="291"/>
    </row>
    <row r="80" spans="1:28" ht="54.75" customHeight="1">
      <c r="A80" s="297"/>
      <c r="B80" s="384"/>
      <c r="C80" s="382" t="s">
        <v>128</v>
      </c>
      <c r="D80" s="382" t="s">
        <v>129</v>
      </c>
      <c r="E80" s="382" t="s">
        <v>130</v>
      </c>
      <c r="F80" s="382" t="s">
        <v>131</v>
      </c>
      <c r="G80" s="291"/>
      <c r="H80" s="291"/>
      <c r="I80" s="291"/>
      <c r="J80" s="291"/>
      <c r="K80" s="291"/>
      <c r="L80" s="291"/>
      <c r="M80" s="291"/>
      <c r="N80" s="291"/>
      <c r="O80" s="291"/>
      <c r="P80" s="291"/>
      <c r="Q80" s="291"/>
      <c r="R80" s="291"/>
      <c r="S80" s="291"/>
      <c r="T80" s="291"/>
      <c r="U80" s="291"/>
      <c r="V80" s="291"/>
      <c r="W80" s="291"/>
      <c r="X80" s="291"/>
      <c r="Y80" s="291"/>
      <c r="Z80" s="291"/>
    </row>
    <row r="81" spans="1:28" ht="25.5" customHeight="1">
      <c r="A81" s="297"/>
      <c r="B81" s="383"/>
      <c r="C81" s="383"/>
      <c r="D81" s="383"/>
      <c r="E81" s="383"/>
      <c r="F81" s="383"/>
      <c r="G81" s="291"/>
      <c r="H81" s="291"/>
      <c r="I81" s="291"/>
      <c r="J81" s="291"/>
      <c r="K81" s="291"/>
      <c r="L81" s="291"/>
      <c r="M81" s="291"/>
      <c r="N81" s="291"/>
      <c r="O81" s="291"/>
      <c r="P81" s="291"/>
      <c r="Q81" s="291"/>
      <c r="R81" s="291"/>
      <c r="S81" s="291"/>
      <c r="T81" s="291"/>
      <c r="U81" s="291"/>
      <c r="V81" s="291"/>
      <c r="W81" s="291"/>
      <c r="X81" s="291"/>
      <c r="Y81" s="291"/>
      <c r="Z81" s="291"/>
    </row>
    <row r="82" spans="1:28" ht="54.75" customHeight="1">
      <c r="A82" s="63" t="s">
        <v>132</v>
      </c>
      <c r="B82" s="64" t="s">
        <v>133</v>
      </c>
      <c r="C82" s="10">
        <v>1214</v>
      </c>
      <c r="D82" s="10">
        <v>920</v>
      </c>
      <c r="E82" s="10">
        <v>3745</v>
      </c>
      <c r="F82" s="10">
        <f>SUM(C82:E82)</f>
        <v>5879</v>
      </c>
      <c r="G82" s="291"/>
      <c r="H82" s="291"/>
      <c r="I82" s="291"/>
      <c r="J82" s="291"/>
      <c r="K82" s="291"/>
      <c r="L82" s="291"/>
      <c r="M82" s="291"/>
      <c r="N82" s="291"/>
      <c r="O82" s="291"/>
      <c r="P82" s="291"/>
      <c r="Q82" s="291"/>
      <c r="R82" s="291"/>
      <c r="S82" s="291"/>
      <c r="T82" s="291"/>
      <c r="U82" s="291"/>
      <c r="V82" s="291"/>
      <c r="W82" s="291"/>
      <c r="X82" s="291"/>
      <c r="Y82" s="291"/>
      <c r="Z82" s="291"/>
    </row>
    <row r="83" spans="1:28" ht="120" customHeight="1">
      <c r="A83" s="63" t="s">
        <v>134</v>
      </c>
      <c r="B83" s="66" t="s">
        <v>1124</v>
      </c>
      <c r="C83" s="10">
        <v>2</v>
      </c>
      <c r="D83" s="10">
        <v>0</v>
      </c>
      <c r="E83" s="10">
        <v>5</v>
      </c>
      <c r="F83" s="10">
        <f t="shared" ref="F83:F84" si="9">SUM(C83:E83)</f>
        <v>7</v>
      </c>
      <c r="G83" s="291"/>
      <c r="H83" s="291"/>
      <c r="I83" s="291"/>
      <c r="J83" s="291"/>
      <c r="K83" s="291"/>
      <c r="L83" s="291"/>
      <c r="M83" s="291"/>
      <c r="N83" s="291"/>
      <c r="O83" s="291"/>
      <c r="P83" s="291"/>
      <c r="Q83" s="291"/>
      <c r="R83" s="291"/>
      <c r="S83" s="291"/>
      <c r="T83" s="291"/>
      <c r="U83" s="291"/>
      <c r="V83" s="291"/>
      <c r="W83" s="291"/>
      <c r="X83" s="291"/>
      <c r="Y83" s="291"/>
      <c r="Z83" s="291"/>
    </row>
    <row r="84" spans="1:28" ht="34.5" customHeight="1">
      <c r="A84" s="63" t="s">
        <v>135</v>
      </c>
      <c r="B84" s="64" t="s">
        <v>136</v>
      </c>
      <c r="C84" s="10">
        <f t="shared" ref="C84:E84" si="10">(C82-C83)</f>
        <v>1212</v>
      </c>
      <c r="D84" s="10">
        <f t="shared" si="10"/>
        <v>920</v>
      </c>
      <c r="E84" s="10">
        <f t="shared" si="10"/>
        <v>3740</v>
      </c>
      <c r="F84" s="10">
        <f t="shared" si="9"/>
        <v>5872</v>
      </c>
      <c r="G84" s="291"/>
      <c r="H84" s="291"/>
      <c r="I84" s="291"/>
      <c r="J84" s="291"/>
      <c r="K84" s="291"/>
      <c r="L84" s="291"/>
      <c r="M84" s="291"/>
      <c r="N84" s="291"/>
      <c r="O84" s="291"/>
      <c r="P84" s="291"/>
      <c r="Q84" s="291"/>
      <c r="R84" s="291"/>
      <c r="S84" s="291"/>
      <c r="T84" s="291"/>
      <c r="U84" s="291"/>
      <c r="V84" s="291"/>
      <c r="W84" s="291"/>
      <c r="X84" s="291"/>
      <c r="Y84" s="291"/>
      <c r="Z84" s="291"/>
    </row>
    <row r="85" spans="1:28" ht="52.5" customHeight="1">
      <c r="A85" s="63" t="s">
        <v>137</v>
      </c>
      <c r="B85" s="64" t="s">
        <v>138</v>
      </c>
      <c r="C85" s="10">
        <v>928</v>
      </c>
      <c r="D85" s="10">
        <v>720</v>
      </c>
      <c r="E85" s="10">
        <v>2941</v>
      </c>
      <c r="F85" s="310">
        <f>SUM(C85:E85)</f>
        <v>4589</v>
      </c>
      <c r="G85" s="291"/>
      <c r="H85" s="291"/>
      <c r="I85" s="291"/>
      <c r="J85" s="291"/>
      <c r="K85" s="291"/>
      <c r="L85" s="291"/>
      <c r="M85" s="291"/>
      <c r="N85" s="291"/>
      <c r="O85" s="291"/>
      <c r="P85" s="291"/>
      <c r="Q85" s="291"/>
      <c r="R85" s="291"/>
      <c r="S85" s="291"/>
      <c r="T85" s="291"/>
      <c r="U85" s="291"/>
      <c r="V85" s="291"/>
      <c r="W85" s="291"/>
      <c r="X85" s="291"/>
      <c r="Y85" s="291"/>
      <c r="Z85" s="291"/>
    </row>
    <row r="86" spans="1:28" ht="68.25" customHeight="1">
      <c r="A86" s="63" t="s">
        <v>139</v>
      </c>
      <c r="B86" s="64" t="s">
        <v>140</v>
      </c>
      <c r="C86" s="10">
        <v>90</v>
      </c>
      <c r="D86" s="10">
        <v>51</v>
      </c>
      <c r="E86" s="10">
        <v>267</v>
      </c>
      <c r="F86" s="10">
        <f t="shared" ref="F86:F88" si="11">SUM(C86:E86)</f>
        <v>408</v>
      </c>
      <c r="G86" s="291"/>
      <c r="H86" s="291"/>
      <c r="I86" s="291"/>
      <c r="J86" s="291"/>
      <c r="K86" s="291"/>
      <c r="L86" s="291"/>
      <c r="M86" s="291"/>
      <c r="N86" s="291"/>
      <c r="O86" s="291"/>
      <c r="P86" s="291"/>
      <c r="Q86" s="291"/>
      <c r="R86" s="291"/>
      <c r="S86" s="291"/>
      <c r="T86" s="291"/>
      <c r="U86" s="291"/>
      <c r="V86" s="291"/>
      <c r="W86" s="291"/>
      <c r="X86" s="291"/>
      <c r="Y86" s="291"/>
      <c r="Z86" s="291"/>
    </row>
    <row r="87" spans="1:28" ht="65.25" customHeight="1">
      <c r="A87" s="63" t="s">
        <v>141</v>
      </c>
      <c r="B87" s="61" t="s">
        <v>1125</v>
      </c>
      <c r="C87" s="10">
        <v>21</v>
      </c>
      <c r="D87" s="10">
        <v>11</v>
      </c>
      <c r="E87" s="10">
        <v>72</v>
      </c>
      <c r="F87" s="10">
        <f t="shared" si="11"/>
        <v>104</v>
      </c>
      <c r="G87" s="291"/>
      <c r="H87" s="291"/>
      <c r="I87" s="291"/>
      <c r="J87" s="291"/>
      <c r="K87" s="291"/>
      <c r="L87" s="291"/>
      <c r="M87" s="291"/>
      <c r="N87" s="291"/>
      <c r="O87" s="291"/>
      <c r="P87" s="291"/>
      <c r="Q87" s="291"/>
      <c r="R87" s="291"/>
      <c r="S87" s="291"/>
      <c r="T87" s="291"/>
      <c r="U87" s="291"/>
      <c r="V87" s="291"/>
      <c r="W87" s="291"/>
      <c r="X87" s="291"/>
      <c r="Y87" s="291"/>
      <c r="Z87" s="291"/>
    </row>
    <row r="88" spans="1:28" ht="31.5" customHeight="1">
      <c r="A88" s="63" t="s">
        <v>142</v>
      </c>
      <c r="B88" s="61" t="s">
        <v>143</v>
      </c>
      <c r="C88" s="10">
        <f t="shared" ref="C88:E88" si="12">SUM(C85:C87)</f>
        <v>1039</v>
      </c>
      <c r="D88" s="10">
        <f t="shared" si="12"/>
        <v>782</v>
      </c>
      <c r="E88" s="10">
        <f t="shared" si="12"/>
        <v>3280</v>
      </c>
      <c r="F88" s="10">
        <f t="shared" si="11"/>
        <v>5101</v>
      </c>
      <c r="G88" s="291"/>
      <c r="H88" s="291"/>
      <c r="I88" s="291"/>
      <c r="J88" s="291"/>
      <c r="K88" s="291"/>
      <c r="L88" s="291"/>
      <c r="M88" s="291"/>
      <c r="N88" s="291"/>
      <c r="O88" s="291"/>
      <c r="P88" s="291"/>
      <c r="Q88" s="291"/>
      <c r="R88" s="291"/>
      <c r="S88" s="291"/>
      <c r="T88" s="291"/>
      <c r="U88" s="291"/>
      <c r="V88" s="291"/>
      <c r="W88" s="291"/>
      <c r="X88" s="291"/>
      <c r="Y88" s="291"/>
      <c r="Z88" s="291"/>
    </row>
    <row r="89" spans="1:28" ht="37.5" customHeight="1">
      <c r="A89" s="63" t="s">
        <v>144</v>
      </c>
      <c r="B89" s="61" t="s">
        <v>145</v>
      </c>
      <c r="C89" s="311">
        <f>C88/C84</f>
        <v>0.85726072607260728</v>
      </c>
      <c r="D89" s="311">
        <f t="shared" ref="D89:F89" si="13">D88/D84</f>
        <v>0.85</v>
      </c>
      <c r="E89" s="311">
        <f t="shared" si="13"/>
        <v>0.87700534759358284</v>
      </c>
      <c r="F89" s="311">
        <f t="shared" si="13"/>
        <v>0.86869891008174382</v>
      </c>
      <c r="G89" s="291"/>
      <c r="H89" s="291"/>
      <c r="I89" s="291"/>
      <c r="J89" s="291"/>
      <c r="K89" s="291"/>
      <c r="L89" s="291"/>
      <c r="M89" s="291"/>
      <c r="N89" s="291"/>
      <c r="O89" s="291"/>
      <c r="P89" s="291"/>
      <c r="Q89" s="291"/>
      <c r="R89" s="291"/>
      <c r="S89" s="291"/>
      <c r="T89" s="291"/>
      <c r="U89" s="291"/>
      <c r="V89" s="291"/>
      <c r="W89" s="291"/>
      <c r="X89" s="291"/>
      <c r="Y89" s="291"/>
      <c r="Z89" s="291"/>
    </row>
    <row r="90" spans="1:28" ht="21.75" hidden="1" customHeight="1">
      <c r="A90" s="297"/>
      <c r="B90" s="5" t="s">
        <v>146</v>
      </c>
      <c r="C90" s="300"/>
      <c r="D90" s="300"/>
      <c r="E90" s="300"/>
      <c r="F90" s="300"/>
      <c r="G90" s="11"/>
      <c r="H90" s="11"/>
      <c r="I90" s="300"/>
      <c r="J90" s="300"/>
      <c r="K90" s="300"/>
      <c r="L90" s="300"/>
      <c r="M90" s="300"/>
      <c r="N90" s="300"/>
      <c r="O90" s="300"/>
      <c r="P90" s="300"/>
      <c r="Q90" s="300"/>
      <c r="R90" s="300"/>
      <c r="S90" s="300"/>
      <c r="T90" s="300"/>
      <c r="U90" s="300"/>
      <c r="V90" s="300"/>
      <c r="W90" s="300"/>
      <c r="X90" s="300"/>
      <c r="Y90" s="300"/>
      <c r="Z90" s="300"/>
      <c r="AA90" s="300"/>
      <c r="AB90" s="300"/>
    </row>
    <row r="91" spans="1:28" ht="32.25" hidden="1" customHeight="1">
      <c r="A91" s="297"/>
      <c r="B91" s="376" t="s">
        <v>1126</v>
      </c>
      <c r="C91" s="359"/>
      <c r="D91" s="359"/>
      <c r="E91" s="359"/>
      <c r="F91" s="359"/>
      <c r="G91" s="359"/>
      <c r="H91" s="359"/>
    </row>
    <row r="92" spans="1:28" ht="12.75" hidden="1" customHeight="1">
      <c r="A92" s="297"/>
      <c r="B92" s="380"/>
      <c r="C92" s="374"/>
      <c r="D92" s="374"/>
      <c r="E92" s="381"/>
      <c r="F92" s="67" t="s">
        <v>1127</v>
      </c>
      <c r="G92" s="67" t="s">
        <v>147</v>
      </c>
    </row>
    <row r="93" spans="1:28" ht="23.25" hidden="1" customHeight="1">
      <c r="A93" s="298" t="s">
        <v>148</v>
      </c>
      <c r="B93" s="375" t="s">
        <v>149</v>
      </c>
      <c r="C93" s="374"/>
      <c r="D93" s="374"/>
      <c r="E93" s="374"/>
      <c r="F93" s="68"/>
      <c r="G93" s="43"/>
      <c r="H93" s="300"/>
      <c r="I93" s="300"/>
      <c r="J93" s="300"/>
      <c r="K93" s="300"/>
      <c r="L93" s="300"/>
      <c r="M93" s="300"/>
      <c r="N93" s="300"/>
      <c r="O93" s="300"/>
      <c r="P93" s="300"/>
      <c r="Q93" s="300"/>
      <c r="R93" s="300"/>
      <c r="S93" s="300"/>
      <c r="T93" s="300"/>
      <c r="U93" s="300"/>
      <c r="V93" s="300"/>
      <c r="W93" s="300"/>
      <c r="X93" s="300"/>
      <c r="Y93" s="300"/>
      <c r="Z93" s="300"/>
      <c r="AA93" s="300"/>
    </row>
    <row r="94" spans="1:28" ht="94.5" hidden="1" customHeight="1">
      <c r="A94" s="298" t="s">
        <v>150</v>
      </c>
      <c r="B94" s="373" t="s">
        <v>151</v>
      </c>
      <c r="C94" s="374"/>
      <c r="D94" s="374"/>
      <c r="E94" s="374"/>
      <c r="F94" s="68"/>
      <c r="G94" s="43"/>
      <c r="H94" s="300"/>
      <c r="I94" s="300"/>
      <c r="J94" s="300"/>
      <c r="K94" s="300"/>
      <c r="L94" s="300"/>
      <c r="M94" s="300"/>
      <c r="N94" s="300"/>
      <c r="O94" s="300"/>
      <c r="P94" s="300"/>
      <c r="Q94" s="300"/>
      <c r="R94" s="300"/>
      <c r="S94" s="300"/>
      <c r="T94" s="300"/>
      <c r="U94" s="300"/>
      <c r="V94" s="300"/>
      <c r="W94" s="300"/>
      <c r="X94" s="300"/>
      <c r="Y94" s="300"/>
      <c r="Z94" s="300"/>
      <c r="AA94" s="300"/>
    </row>
    <row r="95" spans="1:28" ht="13.5" hidden="1" customHeight="1">
      <c r="A95" s="298" t="s">
        <v>152</v>
      </c>
      <c r="B95" s="375" t="s">
        <v>153</v>
      </c>
      <c r="C95" s="374"/>
      <c r="D95" s="374"/>
      <c r="E95" s="374"/>
      <c r="F95" s="43">
        <f t="shared" ref="F95:G95" si="14">F93-F94</f>
        <v>0</v>
      </c>
      <c r="G95" s="43">
        <f t="shared" si="14"/>
        <v>0</v>
      </c>
      <c r="H95" s="300"/>
      <c r="I95" s="300"/>
      <c r="J95" s="300"/>
      <c r="K95" s="300"/>
      <c r="L95" s="300"/>
      <c r="M95" s="300"/>
      <c r="N95" s="300"/>
      <c r="O95" s="300"/>
      <c r="P95" s="300"/>
      <c r="Q95" s="300"/>
      <c r="R95" s="300"/>
      <c r="S95" s="300"/>
      <c r="T95" s="300"/>
      <c r="U95" s="300"/>
      <c r="V95" s="300"/>
      <c r="W95" s="300"/>
      <c r="X95" s="300"/>
      <c r="Y95" s="300"/>
      <c r="Z95" s="300"/>
      <c r="AA95" s="300"/>
    </row>
    <row r="96" spans="1:28" ht="16.5" hidden="1" customHeight="1">
      <c r="A96" s="298" t="s">
        <v>154</v>
      </c>
      <c r="B96" s="375" t="s">
        <v>155</v>
      </c>
      <c r="C96" s="374"/>
      <c r="D96" s="374"/>
      <c r="E96" s="374"/>
      <c r="F96" s="68"/>
      <c r="G96" s="43"/>
      <c r="H96" s="300"/>
      <c r="I96" s="300"/>
      <c r="J96" s="300"/>
      <c r="K96" s="300"/>
      <c r="L96" s="300"/>
      <c r="M96" s="300"/>
      <c r="N96" s="300"/>
      <c r="O96" s="300"/>
      <c r="P96" s="300"/>
      <c r="Q96" s="300"/>
      <c r="R96" s="300"/>
      <c r="S96" s="300"/>
      <c r="T96" s="300"/>
      <c r="U96" s="300"/>
      <c r="V96" s="300"/>
      <c r="W96" s="300"/>
      <c r="X96" s="300"/>
      <c r="Y96" s="300"/>
      <c r="Z96" s="300"/>
      <c r="AA96" s="300"/>
    </row>
    <row r="97" spans="1:27" ht="27.75" hidden="1" customHeight="1">
      <c r="A97" s="298" t="s">
        <v>156</v>
      </c>
      <c r="B97" s="375" t="s">
        <v>157</v>
      </c>
      <c r="C97" s="374"/>
      <c r="D97" s="374"/>
      <c r="E97" s="374"/>
      <c r="F97" s="68"/>
      <c r="G97" s="43"/>
      <c r="H97" s="300"/>
      <c r="I97" s="300"/>
      <c r="J97" s="300"/>
      <c r="K97" s="300"/>
      <c r="L97" s="300"/>
      <c r="M97" s="300"/>
      <c r="N97" s="300"/>
      <c r="O97" s="300"/>
      <c r="P97" s="300"/>
      <c r="Q97" s="300"/>
      <c r="R97" s="300"/>
      <c r="S97" s="300"/>
      <c r="T97" s="300"/>
      <c r="U97" s="300"/>
      <c r="V97" s="300"/>
      <c r="W97" s="300"/>
      <c r="X97" s="300"/>
      <c r="Y97" s="300"/>
      <c r="Z97" s="300"/>
      <c r="AA97" s="300"/>
    </row>
    <row r="98" spans="1:27" ht="13.5" hidden="1" customHeight="1">
      <c r="A98" s="298" t="s">
        <v>158</v>
      </c>
      <c r="B98" s="375" t="s">
        <v>159</v>
      </c>
      <c r="C98" s="374"/>
      <c r="D98" s="374"/>
      <c r="E98" s="374"/>
      <c r="F98" s="68"/>
      <c r="G98" s="43"/>
      <c r="H98" s="300"/>
      <c r="I98" s="300"/>
      <c r="J98" s="300"/>
      <c r="K98" s="300"/>
      <c r="L98" s="300"/>
      <c r="M98" s="300"/>
      <c r="N98" s="300"/>
      <c r="O98" s="300"/>
      <c r="P98" s="300"/>
      <c r="Q98" s="300"/>
      <c r="R98" s="300"/>
      <c r="S98" s="300"/>
      <c r="T98" s="300"/>
      <c r="U98" s="300"/>
      <c r="V98" s="300"/>
      <c r="W98" s="300"/>
      <c r="X98" s="300"/>
      <c r="Y98" s="300"/>
      <c r="Z98" s="300"/>
      <c r="AA98" s="300"/>
    </row>
    <row r="99" spans="1:27" ht="27" hidden="1" customHeight="1">
      <c r="A99" s="298" t="s">
        <v>160</v>
      </c>
      <c r="B99" s="375" t="s">
        <v>161</v>
      </c>
      <c r="C99" s="374"/>
      <c r="D99" s="374"/>
      <c r="E99" s="374"/>
      <c r="F99" s="68"/>
      <c r="G99" s="43"/>
      <c r="H99" s="300"/>
      <c r="I99" s="300"/>
      <c r="J99" s="300"/>
      <c r="K99" s="300"/>
      <c r="L99" s="300"/>
      <c r="M99" s="300"/>
      <c r="N99" s="300"/>
      <c r="O99" s="300"/>
      <c r="P99" s="300"/>
      <c r="Q99" s="300"/>
      <c r="R99" s="300"/>
      <c r="S99" s="300"/>
      <c r="T99" s="300"/>
      <c r="U99" s="300"/>
      <c r="V99" s="300"/>
      <c r="W99" s="300"/>
      <c r="X99" s="300"/>
      <c r="Y99" s="300"/>
      <c r="Z99" s="300"/>
      <c r="AA99" s="300"/>
    </row>
    <row r="100" spans="1:27" ht="12.75" hidden="1" customHeight="1">
      <c r="A100" s="298" t="s">
        <v>162</v>
      </c>
      <c r="B100" s="375" t="s">
        <v>163</v>
      </c>
      <c r="C100" s="374"/>
      <c r="D100" s="374"/>
      <c r="E100" s="374"/>
      <c r="F100" s="68"/>
      <c r="G100" s="43"/>
      <c r="H100" s="300"/>
      <c r="I100" s="300"/>
      <c r="J100" s="300"/>
      <c r="K100" s="300"/>
      <c r="L100" s="300"/>
      <c r="M100" s="300"/>
      <c r="N100" s="300"/>
      <c r="O100" s="300"/>
      <c r="P100" s="300"/>
      <c r="Q100" s="300"/>
      <c r="R100" s="300"/>
      <c r="S100" s="300"/>
      <c r="T100" s="300"/>
      <c r="U100" s="300"/>
      <c r="V100" s="300"/>
      <c r="W100" s="300"/>
      <c r="X100" s="300"/>
      <c r="Y100" s="300"/>
      <c r="Z100" s="300"/>
      <c r="AA100" s="300"/>
    </row>
    <row r="101" spans="1:27" ht="12.75" hidden="1" customHeight="1">
      <c r="A101" s="298" t="s">
        <v>164</v>
      </c>
      <c r="B101" s="375" t="s">
        <v>165</v>
      </c>
      <c r="C101" s="374"/>
      <c r="D101" s="374"/>
      <c r="E101" s="374"/>
      <c r="F101" s="68"/>
      <c r="G101" s="43"/>
      <c r="H101" s="300"/>
      <c r="I101" s="300"/>
      <c r="J101" s="300"/>
      <c r="K101" s="300"/>
      <c r="L101" s="300"/>
      <c r="M101" s="300"/>
      <c r="N101" s="300"/>
      <c r="O101" s="300"/>
      <c r="P101" s="300"/>
      <c r="Q101" s="300"/>
      <c r="R101" s="300"/>
      <c r="S101" s="300"/>
      <c r="T101" s="300"/>
      <c r="U101" s="300"/>
      <c r="V101" s="300"/>
      <c r="W101" s="300"/>
      <c r="X101" s="300"/>
      <c r="Y101" s="300"/>
      <c r="Z101" s="300"/>
      <c r="AA101" s="300"/>
    </row>
    <row r="102" spans="1:27" ht="12.75" hidden="1" customHeight="1">
      <c r="A102" s="298" t="s">
        <v>166</v>
      </c>
      <c r="B102" s="375" t="s">
        <v>167</v>
      </c>
      <c r="C102" s="374"/>
      <c r="D102" s="374"/>
      <c r="E102" s="374"/>
      <c r="F102" s="68"/>
      <c r="G102" s="43"/>
      <c r="H102" s="300"/>
      <c r="I102" s="300"/>
      <c r="J102" s="300"/>
      <c r="K102" s="300"/>
      <c r="L102" s="300"/>
      <c r="M102" s="300"/>
      <c r="N102" s="300"/>
      <c r="O102" s="300"/>
      <c r="P102" s="300"/>
      <c r="Q102" s="300"/>
      <c r="R102" s="300"/>
      <c r="S102" s="300"/>
      <c r="T102" s="300"/>
      <c r="U102" s="300"/>
      <c r="V102" s="300"/>
      <c r="W102" s="300"/>
      <c r="X102" s="300"/>
      <c r="Y102" s="300"/>
      <c r="Z102" s="300"/>
      <c r="AA102" s="300"/>
    </row>
    <row r="103" spans="1:27" ht="16.5" customHeight="1">
      <c r="A103" s="297"/>
      <c r="B103" s="5" t="s">
        <v>168</v>
      </c>
    </row>
    <row r="104" spans="1:27" ht="30.75" customHeight="1">
      <c r="A104" s="297"/>
      <c r="B104" s="358" t="s">
        <v>169</v>
      </c>
      <c r="C104" s="359"/>
      <c r="D104" s="359"/>
      <c r="E104" s="359"/>
      <c r="F104" s="359"/>
      <c r="G104" s="359"/>
      <c r="H104" s="359"/>
    </row>
    <row r="105" spans="1:27" ht="18" customHeight="1">
      <c r="A105" s="297"/>
      <c r="B105" s="358" t="s">
        <v>170</v>
      </c>
      <c r="C105" s="359"/>
      <c r="D105" s="359"/>
      <c r="E105" s="359"/>
      <c r="F105" s="359"/>
      <c r="G105" s="359"/>
      <c r="H105" s="359"/>
    </row>
    <row r="106" spans="1:27" ht="88.5" customHeight="1">
      <c r="A106" s="297"/>
      <c r="B106" s="391" t="s">
        <v>171</v>
      </c>
      <c r="C106" s="352"/>
      <c r="D106" s="352"/>
      <c r="E106" s="352"/>
      <c r="F106" s="352"/>
      <c r="G106" s="352"/>
    </row>
    <row r="107" spans="1:27" ht="59.25" customHeight="1">
      <c r="A107" s="298" t="s">
        <v>172</v>
      </c>
      <c r="B107" s="358" t="s">
        <v>1136</v>
      </c>
      <c r="C107" s="359"/>
      <c r="D107" s="359"/>
      <c r="E107" s="359"/>
      <c r="F107" s="390"/>
      <c r="G107" s="69">
        <v>0.94699999999999995</v>
      </c>
    </row>
    <row r="108" spans="1:27" ht="12.75" customHeight="1">
      <c r="A108" s="297"/>
    </row>
    <row r="109" spans="1:27" ht="12.75" customHeight="1">
      <c r="A109" s="297"/>
    </row>
    <row r="110" spans="1:27" ht="65.25" hidden="1" customHeight="1">
      <c r="A110" s="297"/>
    </row>
    <row r="111" spans="1:27" ht="51.75" hidden="1" customHeight="1">
      <c r="A111" s="297"/>
    </row>
    <row r="112" spans="1:27" ht="12.75" customHeight="1">
      <c r="A112" s="297"/>
    </row>
    <row r="113" spans="1:1" ht="12.75" customHeight="1">
      <c r="A113" s="297"/>
    </row>
    <row r="114" spans="1:1" ht="12.75" customHeight="1">
      <c r="A114" s="297"/>
    </row>
    <row r="115" spans="1:1" ht="12.75" customHeight="1">
      <c r="A115" s="297"/>
    </row>
    <row r="116" spans="1:1" ht="12.75" customHeight="1">
      <c r="A116" s="297"/>
    </row>
    <row r="117" spans="1:1" ht="12.75" customHeight="1">
      <c r="A117" s="297"/>
    </row>
    <row r="118" spans="1:1" ht="12.75" customHeight="1">
      <c r="A118" s="297"/>
    </row>
    <row r="119" spans="1:1" ht="12.75" customHeight="1">
      <c r="A119" s="297"/>
    </row>
    <row r="120" spans="1:1" ht="12.75" customHeight="1">
      <c r="A120" s="297"/>
    </row>
    <row r="121" spans="1:1" ht="12.75" customHeight="1">
      <c r="A121" s="297"/>
    </row>
    <row r="122" spans="1:1" ht="12.75" customHeight="1">
      <c r="A122" s="297"/>
    </row>
    <row r="123" spans="1:1" ht="12.75" customHeight="1">
      <c r="A123" s="297"/>
    </row>
    <row r="124" spans="1:1" ht="12.75" customHeight="1">
      <c r="A124" s="297"/>
    </row>
    <row r="125" spans="1:1" ht="12.75" customHeight="1">
      <c r="A125" s="297"/>
    </row>
    <row r="126" spans="1:1" ht="12.75" customHeight="1">
      <c r="A126" s="297"/>
    </row>
    <row r="127" spans="1:1" ht="12.75" customHeight="1">
      <c r="A127" s="297"/>
    </row>
    <row r="128" spans="1:1" ht="12.75" customHeight="1">
      <c r="A128" s="297"/>
    </row>
    <row r="129" spans="1:1" ht="12.75" customHeight="1">
      <c r="A129" s="297"/>
    </row>
    <row r="130" spans="1:1" ht="12.75" customHeight="1">
      <c r="A130" s="297"/>
    </row>
    <row r="131" spans="1:1" ht="12.75" customHeight="1">
      <c r="A131" s="297"/>
    </row>
    <row r="132" spans="1:1" ht="12.75" customHeight="1">
      <c r="A132" s="297"/>
    </row>
    <row r="133" spans="1:1" ht="12.75" customHeight="1">
      <c r="A133" s="297"/>
    </row>
    <row r="134" spans="1:1" ht="12.75" customHeight="1">
      <c r="A134" s="297"/>
    </row>
    <row r="135" spans="1:1" ht="12.75" customHeight="1">
      <c r="A135" s="297"/>
    </row>
    <row r="136" spans="1:1" ht="12.75" customHeight="1">
      <c r="A136" s="297"/>
    </row>
    <row r="137" spans="1:1" ht="12.75" customHeight="1">
      <c r="A137" s="297"/>
    </row>
    <row r="138" spans="1:1" ht="12.75" customHeight="1">
      <c r="A138" s="297"/>
    </row>
    <row r="139" spans="1:1" ht="12.75" customHeight="1">
      <c r="A139" s="297"/>
    </row>
    <row r="140" spans="1:1" ht="12.75" customHeight="1">
      <c r="A140" s="297"/>
    </row>
    <row r="141" spans="1:1" ht="12.75" customHeight="1">
      <c r="A141" s="297"/>
    </row>
    <row r="142" spans="1:1" ht="12.75" customHeight="1">
      <c r="A142" s="297"/>
    </row>
    <row r="143" spans="1:1" ht="12.75" customHeight="1">
      <c r="A143" s="297"/>
    </row>
    <row r="144" spans="1:1" ht="12.75" customHeight="1">
      <c r="A144" s="297"/>
    </row>
    <row r="145" spans="1:1" ht="12.75" customHeight="1">
      <c r="A145" s="297"/>
    </row>
    <row r="146" spans="1:1" ht="12.75" customHeight="1">
      <c r="A146" s="297"/>
    </row>
    <row r="147" spans="1:1" ht="12.75" customHeight="1">
      <c r="A147" s="297"/>
    </row>
    <row r="148" spans="1:1" ht="12.75" customHeight="1">
      <c r="A148" s="297"/>
    </row>
    <row r="149" spans="1:1" ht="12.75" customHeight="1">
      <c r="A149" s="297"/>
    </row>
    <row r="150" spans="1:1" ht="12.75" customHeight="1">
      <c r="A150" s="297"/>
    </row>
    <row r="151" spans="1:1" ht="12.75" customHeight="1">
      <c r="A151" s="297"/>
    </row>
    <row r="152" spans="1:1" ht="12.75" customHeight="1">
      <c r="A152" s="297"/>
    </row>
    <row r="153" spans="1:1" ht="12.75" customHeight="1">
      <c r="A153" s="297"/>
    </row>
    <row r="154" spans="1:1" ht="12.75" customHeight="1">
      <c r="A154" s="297"/>
    </row>
    <row r="155" spans="1:1" ht="12.75" customHeight="1">
      <c r="A155" s="297"/>
    </row>
    <row r="156" spans="1:1" ht="12.75" customHeight="1">
      <c r="A156" s="297"/>
    </row>
    <row r="157" spans="1:1" ht="12.75" customHeight="1">
      <c r="A157" s="297"/>
    </row>
    <row r="158" spans="1:1" ht="12.75" customHeight="1">
      <c r="A158" s="297"/>
    </row>
    <row r="159" spans="1:1" ht="12.75" customHeight="1">
      <c r="A159" s="297"/>
    </row>
    <row r="160" spans="1:1" ht="12.75" customHeight="1">
      <c r="A160" s="297"/>
    </row>
    <row r="161" spans="1:1" ht="12.75" customHeight="1">
      <c r="A161" s="297"/>
    </row>
    <row r="162" spans="1:1" ht="12.75" customHeight="1">
      <c r="A162" s="297"/>
    </row>
    <row r="163" spans="1:1" ht="12.75" customHeight="1">
      <c r="A163" s="297"/>
    </row>
    <row r="164" spans="1:1" ht="12.75" customHeight="1">
      <c r="A164" s="297"/>
    </row>
    <row r="165" spans="1:1" ht="12.75" customHeight="1">
      <c r="A165" s="297"/>
    </row>
    <row r="166" spans="1:1" ht="12.75" customHeight="1">
      <c r="A166" s="297"/>
    </row>
    <row r="167" spans="1:1" ht="12.75" customHeight="1">
      <c r="A167" s="297"/>
    </row>
    <row r="168" spans="1:1" ht="12.75" customHeight="1">
      <c r="A168" s="297"/>
    </row>
    <row r="169" spans="1:1" ht="12.75" customHeight="1">
      <c r="A169" s="297"/>
    </row>
    <row r="170" spans="1:1" ht="12.75" customHeight="1">
      <c r="A170" s="297"/>
    </row>
    <row r="171" spans="1:1" ht="12.75" customHeight="1">
      <c r="A171" s="297"/>
    </row>
    <row r="172" spans="1:1" ht="12.75" customHeight="1">
      <c r="A172" s="297"/>
    </row>
    <row r="173" spans="1:1" ht="12.75" customHeight="1">
      <c r="A173" s="297"/>
    </row>
    <row r="174" spans="1:1" ht="12.75" customHeight="1">
      <c r="A174" s="297"/>
    </row>
    <row r="175" spans="1:1" ht="12.75" customHeight="1">
      <c r="A175" s="297"/>
    </row>
    <row r="176" spans="1:1" ht="12.75" customHeight="1">
      <c r="A176" s="297"/>
    </row>
    <row r="177" spans="1:1" ht="12.75" customHeight="1">
      <c r="A177" s="297"/>
    </row>
    <row r="178" spans="1:1" ht="12.75" customHeight="1">
      <c r="A178" s="297"/>
    </row>
    <row r="179" spans="1:1" ht="12.75" customHeight="1">
      <c r="A179" s="297"/>
    </row>
    <row r="180" spans="1:1" ht="12.75" customHeight="1">
      <c r="A180" s="297"/>
    </row>
    <row r="181" spans="1:1" ht="12.75" customHeight="1">
      <c r="A181" s="297"/>
    </row>
    <row r="182" spans="1:1" ht="12.75" customHeight="1">
      <c r="A182" s="297"/>
    </row>
    <row r="183" spans="1:1" ht="12.75" customHeight="1">
      <c r="A183" s="297"/>
    </row>
    <row r="184" spans="1:1" ht="12.75" customHeight="1">
      <c r="A184" s="297"/>
    </row>
    <row r="185" spans="1:1" ht="12.75" customHeight="1">
      <c r="A185" s="297"/>
    </row>
    <row r="186" spans="1:1" ht="12.75" customHeight="1">
      <c r="A186" s="297"/>
    </row>
    <row r="187" spans="1:1" ht="12.75" customHeight="1">
      <c r="A187" s="297"/>
    </row>
    <row r="188" spans="1:1" ht="12.75" customHeight="1">
      <c r="A188" s="297"/>
    </row>
    <row r="189" spans="1:1" ht="12.75" customHeight="1">
      <c r="A189" s="297"/>
    </row>
    <row r="190" spans="1:1" ht="12.75" customHeight="1">
      <c r="A190" s="297"/>
    </row>
    <row r="191" spans="1:1" ht="12.75" customHeight="1">
      <c r="A191" s="297"/>
    </row>
    <row r="192" spans="1:1" ht="12.75" customHeight="1">
      <c r="A192" s="297"/>
    </row>
    <row r="193" spans="1:1" ht="12.75" customHeight="1">
      <c r="A193" s="297"/>
    </row>
    <row r="194" spans="1:1" ht="12.75" customHeight="1">
      <c r="A194" s="297"/>
    </row>
    <row r="195" spans="1:1" ht="12.75" customHeight="1">
      <c r="A195" s="297"/>
    </row>
    <row r="196" spans="1:1" ht="12.75" customHeight="1">
      <c r="A196" s="297"/>
    </row>
    <row r="197" spans="1:1" ht="12.75" customHeight="1">
      <c r="A197" s="297"/>
    </row>
    <row r="198" spans="1:1" ht="12.75" customHeight="1">
      <c r="A198" s="297"/>
    </row>
    <row r="199" spans="1:1" ht="12.75" customHeight="1">
      <c r="A199" s="297"/>
    </row>
    <row r="200" spans="1:1" ht="12.75" customHeight="1">
      <c r="A200" s="297"/>
    </row>
    <row r="201" spans="1:1" ht="12.75" customHeight="1">
      <c r="A201" s="297"/>
    </row>
    <row r="202" spans="1:1" ht="12.75" customHeight="1">
      <c r="A202" s="297"/>
    </row>
    <row r="203" spans="1:1" ht="12.75" customHeight="1">
      <c r="A203" s="297"/>
    </row>
    <row r="204" spans="1:1" ht="12.75" customHeight="1">
      <c r="A204" s="297"/>
    </row>
    <row r="205" spans="1:1" ht="12.75" customHeight="1">
      <c r="A205" s="297"/>
    </row>
    <row r="206" spans="1:1" ht="12.75" customHeight="1">
      <c r="A206" s="297"/>
    </row>
    <row r="207" spans="1:1" ht="12.75" customHeight="1">
      <c r="A207" s="297"/>
    </row>
    <row r="208" spans="1:1" ht="12.75" customHeight="1">
      <c r="A208" s="297"/>
    </row>
    <row r="209" spans="1:1" ht="12.75" customHeight="1">
      <c r="A209" s="297"/>
    </row>
    <row r="210" spans="1:1" ht="12.75" customHeight="1">
      <c r="A210" s="297"/>
    </row>
    <row r="211" spans="1:1" ht="12.75" customHeight="1">
      <c r="A211" s="297"/>
    </row>
    <row r="212" spans="1:1" ht="12.75" customHeight="1">
      <c r="A212" s="297"/>
    </row>
    <row r="213" spans="1:1" ht="12.75" customHeight="1">
      <c r="A213" s="297"/>
    </row>
    <row r="214" spans="1:1" ht="12.75" customHeight="1">
      <c r="A214" s="297"/>
    </row>
    <row r="215" spans="1:1" ht="12.75" customHeight="1">
      <c r="A215" s="297"/>
    </row>
    <row r="216" spans="1:1" ht="12.75" customHeight="1">
      <c r="A216" s="297"/>
    </row>
    <row r="217" spans="1:1" ht="12.75" customHeight="1">
      <c r="A217" s="297"/>
    </row>
    <row r="218" spans="1:1" ht="12.75" customHeight="1">
      <c r="A218" s="297"/>
    </row>
    <row r="219" spans="1:1" ht="12.75" customHeight="1">
      <c r="A219" s="297"/>
    </row>
    <row r="220" spans="1:1" ht="12.75" customHeight="1">
      <c r="A220" s="297"/>
    </row>
    <row r="221" spans="1:1" ht="12.75" customHeight="1">
      <c r="A221" s="297"/>
    </row>
    <row r="222" spans="1:1" ht="12.75" customHeight="1">
      <c r="A222" s="297"/>
    </row>
    <row r="223" spans="1:1" ht="12.75" customHeight="1">
      <c r="A223" s="297"/>
    </row>
    <row r="224" spans="1:1" ht="12.75" customHeight="1">
      <c r="A224" s="297"/>
    </row>
    <row r="225" spans="1:1" ht="12.75" customHeight="1">
      <c r="A225" s="297"/>
    </row>
    <row r="226" spans="1:1" ht="12.75" customHeight="1">
      <c r="A226" s="297"/>
    </row>
    <row r="227" spans="1:1" ht="12.75" customHeight="1">
      <c r="A227" s="297"/>
    </row>
    <row r="228" spans="1:1" ht="12.75" customHeight="1">
      <c r="A228" s="297"/>
    </row>
    <row r="229" spans="1:1" ht="12.75" customHeight="1">
      <c r="A229" s="297"/>
    </row>
    <row r="230" spans="1:1" ht="12.75" customHeight="1">
      <c r="A230" s="297"/>
    </row>
    <row r="231" spans="1:1" ht="12.75" customHeight="1">
      <c r="A231" s="297"/>
    </row>
    <row r="232" spans="1:1" ht="12.75" customHeight="1">
      <c r="A232" s="297"/>
    </row>
    <row r="233" spans="1:1" ht="12.75" customHeight="1">
      <c r="A233" s="297"/>
    </row>
    <row r="234" spans="1:1" ht="12.75" customHeight="1">
      <c r="A234" s="297"/>
    </row>
    <row r="235" spans="1:1" ht="12.75" customHeight="1">
      <c r="A235" s="297"/>
    </row>
    <row r="236" spans="1:1" ht="12.75" customHeight="1">
      <c r="A236" s="297"/>
    </row>
    <row r="237" spans="1:1" ht="12.75" customHeight="1">
      <c r="A237" s="297"/>
    </row>
    <row r="238" spans="1:1" ht="12.75" customHeight="1">
      <c r="A238" s="297"/>
    </row>
    <row r="239" spans="1:1" ht="12.75" customHeight="1">
      <c r="A239" s="297"/>
    </row>
    <row r="240" spans="1:1" ht="12.75" customHeight="1">
      <c r="A240" s="297"/>
    </row>
    <row r="241" spans="1:1" ht="12.75" customHeight="1">
      <c r="A241" s="297"/>
    </row>
    <row r="242" spans="1:1" ht="12.75" customHeight="1">
      <c r="A242" s="297"/>
    </row>
    <row r="243" spans="1:1" ht="12.75" customHeight="1">
      <c r="A243" s="297"/>
    </row>
    <row r="244" spans="1:1" ht="12.75" customHeight="1">
      <c r="A244" s="297"/>
    </row>
    <row r="245" spans="1:1" ht="12.75" customHeight="1">
      <c r="A245" s="297"/>
    </row>
    <row r="246" spans="1:1" ht="12.75" customHeight="1">
      <c r="A246" s="297"/>
    </row>
    <row r="247" spans="1:1" ht="12.75" customHeight="1">
      <c r="A247" s="297"/>
    </row>
    <row r="248" spans="1:1" ht="12.75" customHeight="1">
      <c r="A248" s="297"/>
    </row>
    <row r="249" spans="1:1" ht="12.75" customHeight="1">
      <c r="A249" s="297"/>
    </row>
    <row r="250" spans="1:1" ht="12.75" customHeight="1">
      <c r="A250" s="297"/>
    </row>
    <row r="251" spans="1:1" ht="12.75" customHeight="1">
      <c r="A251" s="297"/>
    </row>
    <row r="252" spans="1:1" ht="12.75" customHeight="1">
      <c r="A252" s="297"/>
    </row>
    <row r="253" spans="1:1" ht="12.75" customHeight="1">
      <c r="A253" s="297"/>
    </row>
    <row r="254" spans="1:1" ht="12.75" customHeight="1">
      <c r="A254" s="297"/>
    </row>
    <row r="255" spans="1:1" ht="12.75" customHeight="1">
      <c r="A255" s="297"/>
    </row>
    <row r="256" spans="1:1" ht="12.75" customHeight="1">
      <c r="A256" s="297"/>
    </row>
    <row r="257" spans="1:1" ht="12.75" customHeight="1">
      <c r="A257" s="297"/>
    </row>
    <row r="258" spans="1:1" ht="12.75" customHeight="1">
      <c r="A258" s="297"/>
    </row>
    <row r="259" spans="1:1" ht="12.75" customHeight="1">
      <c r="A259" s="297"/>
    </row>
    <row r="260" spans="1:1" ht="12.75" customHeight="1">
      <c r="A260" s="297"/>
    </row>
    <row r="261" spans="1:1" ht="12.75" customHeight="1">
      <c r="A261" s="297"/>
    </row>
    <row r="262" spans="1:1" ht="12.75" customHeight="1">
      <c r="A262" s="297"/>
    </row>
    <row r="263" spans="1:1" ht="12.75" customHeight="1">
      <c r="A263" s="297"/>
    </row>
    <row r="264" spans="1:1" ht="12.75" customHeight="1">
      <c r="A264" s="297"/>
    </row>
    <row r="265" spans="1:1" ht="12.75" customHeight="1">
      <c r="A265" s="297"/>
    </row>
    <row r="266" spans="1:1" ht="12.75" customHeight="1">
      <c r="A266" s="297"/>
    </row>
    <row r="267" spans="1:1" ht="12.75" customHeight="1">
      <c r="A267" s="297"/>
    </row>
    <row r="268" spans="1:1" ht="12.75" customHeight="1">
      <c r="A268" s="297"/>
    </row>
    <row r="269" spans="1:1" ht="12.75" customHeight="1">
      <c r="A269" s="297"/>
    </row>
    <row r="270" spans="1:1" ht="12.75" customHeight="1">
      <c r="A270" s="297"/>
    </row>
    <row r="271" spans="1:1" ht="12.75" customHeight="1">
      <c r="A271" s="297"/>
    </row>
    <row r="272" spans="1:1" ht="12.75" customHeight="1">
      <c r="A272" s="297"/>
    </row>
    <row r="273" spans="1:1" ht="12.75" customHeight="1">
      <c r="A273" s="297"/>
    </row>
    <row r="274" spans="1:1" ht="12.75" customHeight="1">
      <c r="A274" s="297"/>
    </row>
    <row r="275" spans="1:1" ht="12.75" customHeight="1">
      <c r="A275" s="297"/>
    </row>
    <row r="276" spans="1:1" ht="12.75" customHeight="1">
      <c r="A276" s="297"/>
    </row>
    <row r="277" spans="1:1" ht="12.75" customHeight="1">
      <c r="A277" s="297"/>
    </row>
    <row r="278" spans="1:1" ht="12.75" customHeight="1">
      <c r="A278" s="297"/>
    </row>
    <row r="279" spans="1:1" ht="12.75" customHeight="1">
      <c r="A279" s="297"/>
    </row>
    <row r="280" spans="1:1" ht="12.75" customHeight="1">
      <c r="A280" s="297"/>
    </row>
    <row r="281" spans="1:1" ht="12.75" customHeight="1">
      <c r="A281" s="297"/>
    </row>
    <row r="282" spans="1:1" ht="12.75" customHeight="1">
      <c r="A282" s="297"/>
    </row>
    <row r="283" spans="1:1" ht="12.75" customHeight="1">
      <c r="A283" s="297"/>
    </row>
    <row r="284" spans="1:1" ht="12.75" customHeight="1">
      <c r="A284" s="297"/>
    </row>
    <row r="285" spans="1:1" ht="12.75" customHeight="1">
      <c r="A285" s="297"/>
    </row>
    <row r="286" spans="1:1" ht="12.75" customHeight="1">
      <c r="A286" s="297"/>
    </row>
    <row r="287" spans="1:1" ht="12.75" customHeight="1">
      <c r="A287" s="297"/>
    </row>
    <row r="288" spans="1:1" ht="12.75" customHeight="1">
      <c r="A288" s="297"/>
    </row>
    <row r="289" spans="1:1" ht="12.75" customHeight="1">
      <c r="A289" s="297"/>
    </row>
    <row r="290" spans="1:1" ht="12.75" customHeight="1">
      <c r="A290" s="297"/>
    </row>
    <row r="291" spans="1:1" ht="12.75" customHeight="1">
      <c r="A291" s="297"/>
    </row>
    <row r="292" spans="1:1" ht="12.75" customHeight="1">
      <c r="A292" s="297"/>
    </row>
    <row r="293" spans="1:1" ht="12.75" customHeight="1">
      <c r="A293" s="297"/>
    </row>
    <row r="294" spans="1:1" ht="12.75" customHeight="1">
      <c r="A294" s="297"/>
    </row>
    <row r="295" spans="1:1" ht="12.75" customHeight="1">
      <c r="A295" s="297"/>
    </row>
    <row r="296" spans="1:1" ht="12.75" customHeight="1">
      <c r="A296" s="297"/>
    </row>
    <row r="297" spans="1:1" ht="12.75" customHeight="1">
      <c r="A297" s="297"/>
    </row>
    <row r="298" spans="1:1" ht="12.75" customHeight="1">
      <c r="A298" s="297"/>
    </row>
    <row r="299" spans="1:1" ht="12.75" customHeight="1">
      <c r="A299" s="297"/>
    </row>
    <row r="300" spans="1:1" ht="12.75" customHeight="1">
      <c r="A300" s="297"/>
    </row>
    <row r="301" spans="1:1" ht="12.75" customHeight="1">
      <c r="A301" s="297"/>
    </row>
    <row r="302" spans="1:1" ht="12.75" customHeight="1">
      <c r="A302" s="297"/>
    </row>
    <row r="303" spans="1:1" ht="12.75" customHeight="1">
      <c r="A303" s="297"/>
    </row>
    <row r="304" spans="1:1" ht="12.75" customHeight="1">
      <c r="A304" s="297"/>
    </row>
    <row r="305" spans="1:1" ht="12.75" customHeight="1">
      <c r="A305" s="297"/>
    </row>
    <row r="306" spans="1:1" ht="12.75" customHeight="1">
      <c r="A306" s="297"/>
    </row>
    <row r="307" spans="1:1" ht="12.75" customHeight="1">
      <c r="A307" s="297"/>
    </row>
    <row r="308" spans="1:1" ht="12.75" customHeight="1">
      <c r="A308" s="297"/>
    </row>
    <row r="309" spans="1:1" ht="12.75" customHeight="1">
      <c r="A309" s="297"/>
    </row>
    <row r="310" spans="1:1" ht="12.75" customHeight="1">
      <c r="A310" s="297"/>
    </row>
    <row r="311" spans="1:1" ht="12.75" customHeight="1">
      <c r="A311" s="297"/>
    </row>
    <row r="312" spans="1:1" ht="12.75" customHeight="1">
      <c r="A312" s="297"/>
    </row>
    <row r="313" spans="1:1" ht="12.75" customHeight="1">
      <c r="A313" s="297"/>
    </row>
    <row r="314" spans="1:1" ht="12.75" customHeight="1">
      <c r="A314" s="297"/>
    </row>
    <row r="315" spans="1:1" ht="12.75" customHeight="1">
      <c r="A315" s="297"/>
    </row>
    <row r="316" spans="1:1" ht="12.75" customHeight="1">
      <c r="A316" s="297"/>
    </row>
    <row r="317" spans="1:1" ht="12.75" customHeight="1">
      <c r="A317" s="297"/>
    </row>
    <row r="318" spans="1:1" ht="12.75" customHeight="1">
      <c r="A318" s="297"/>
    </row>
    <row r="319" spans="1:1" ht="12.75" customHeight="1">
      <c r="A319" s="297"/>
    </row>
    <row r="320" spans="1:1" ht="12.75" customHeight="1">
      <c r="A320" s="297"/>
    </row>
    <row r="321" spans="1:1" ht="12.75" customHeight="1">
      <c r="A321" s="297"/>
    </row>
    <row r="322" spans="1:1" ht="12.75" customHeight="1">
      <c r="A322" s="297"/>
    </row>
    <row r="323" spans="1:1" ht="12.75" customHeight="1">
      <c r="A323" s="297"/>
    </row>
    <row r="324" spans="1:1" ht="12.75" customHeight="1">
      <c r="A324" s="297"/>
    </row>
    <row r="325" spans="1:1" ht="12.75" customHeight="1">
      <c r="A325" s="297"/>
    </row>
    <row r="326" spans="1:1" ht="12.75" customHeight="1">
      <c r="A326" s="297"/>
    </row>
    <row r="327" spans="1:1" ht="12.75" customHeight="1">
      <c r="A327" s="297"/>
    </row>
    <row r="328" spans="1:1" ht="12.75" customHeight="1">
      <c r="A328" s="297"/>
    </row>
    <row r="329" spans="1:1" ht="12.75" customHeight="1">
      <c r="A329" s="297"/>
    </row>
    <row r="330" spans="1:1" ht="12.75" customHeight="1">
      <c r="A330" s="297"/>
    </row>
    <row r="331" spans="1:1" ht="12.75" customHeight="1">
      <c r="A331" s="297"/>
    </row>
    <row r="332" spans="1:1" ht="12.75" customHeight="1">
      <c r="A332" s="297"/>
    </row>
    <row r="333" spans="1:1" ht="12.75" customHeight="1">
      <c r="A333" s="297"/>
    </row>
    <row r="334" spans="1:1" ht="12.75" customHeight="1">
      <c r="A334" s="297"/>
    </row>
    <row r="335" spans="1:1" ht="12.75" customHeight="1">
      <c r="A335" s="297"/>
    </row>
    <row r="336" spans="1:1" ht="12.75" customHeight="1">
      <c r="A336" s="297"/>
    </row>
    <row r="337" spans="1:1" ht="12.75" customHeight="1">
      <c r="A337" s="297"/>
    </row>
    <row r="338" spans="1:1" ht="12.75" customHeight="1">
      <c r="A338" s="297"/>
    </row>
    <row r="339" spans="1:1" ht="12.75" customHeight="1">
      <c r="A339" s="297"/>
    </row>
    <row r="340" spans="1:1" ht="12.75" customHeight="1">
      <c r="A340" s="297"/>
    </row>
    <row r="341" spans="1:1" ht="12.75" customHeight="1">
      <c r="A341" s="297"/>
    </row>
    <row r="342" spans="1:1" ht="12.75" customHeight="1">
      <c r="A342" s="297"/>
    </row>
    <row r="343" spans="1:1" ht="12.75" customHeight="1">
      <c r="A343" s="297"/>
    </row>
    <row r="344" spans="1:1" ht="12.75" customHeight="1">
      <c r="A344" s="297"/>
    </row>
    <row r="345" spans="1:1" ht="12.75" customHeight="1">
      <c r="A345" s="297"/>
    </row>
    <row r="346" spans="1:1" ht="12.75" customHeight="1">
      <c r="A346" s="297"/>
    </row>
    <row r="347" spans="1:1" ht="12.75" customHeight="1">
      <c r="A347" s="297"/>
    </row>
    <row r="348" spans="1:1" ht="12.75" customHeight="1">
      <c r="A348" s="297"/>
    </row>
    <row r="349" spans="1:1" ht="12.75" customHeight="1">
      <c r="A349" s="297"/>
    </row>
    <row r="350" spans="1:1" ht="12.75" customHeight="1">
      <c r="A350" s="297"/>
    </row>
    <row r="351" spans="1:1" ht="12.75" customHeight="1">
      <c r="A351" s="297"/>
    </row>
    <row r="352" spans="1:1" ht="12.75" customHeight="1">
      <c r="A352" s="297"/>
    </row>
    <row r="353" spans="1:1" ht="12.75" customHeight="1">
      <c r="A353" s="297"/>
    </row>
    <row r="354" spans="1:1" ht="12.75" customHeight="1">
      <c r="A354" s="297"/>
    </row>
    <row r="355" spans="1:1" ht="12.75" customHeight="1">
      <c r="A355" s="297"/>
    </row>
    <row r="356" spans="1:1" ht="12.75" customHeight="1">
      <c r="A356" s="297"/>
    </row>
    <row r="357" spans="1:1" ht="12.75" customHeight="1">
      <c r="A357" s="297"/>
    </row>
    <row r="358" spans="1:1" ht="12.75" customHeight="1">
      <c r="A358" s="297"/>
    </row>
    <row r="359" spans="1:1" ht="12.75" customHeight="1">
      <c r="A359" s="297"/>
    </row>
    <row r="360" spans="1:1" ht="12.75" customHeight="1">
      <c r="A360" s="297"/>
    </row>
    <row r="361" spans="1:1" ht="12.75" customHeight="1">
      <c r="A361" s="297"/>
    </row>
    <row r="362" spans="1:1" ht="12.75" customHeight="1">
      <c r="A362" s="297"/>
    </row>
    <row r="363" spans="1:1" ht="12.75" customHeight="1">
      <c r="A363" s="297"/>
    </row>
    <row r="364" spans="1:1" ht="12.75" customHeight="1">
      <c r="A364" s="297"/>
    </row>
    <row r="365" spans="1:1" ht="12.75" customHeight="1">
      <c r="A365" s="297"/>
    </row>
    <row r="366" spans="1:1" ht="12.75" customHeight="1">
      <c r="A366" s="297"/>
    </row>
    <row r="367" spans="1:1" ht="12.75" customHeight="1">
      <c r="A367" s="297"/>
    </row>
    <row r="368" spans="1:1" ht="12.75" customHeight="1">
      <c r="A368" s="297"/>
    </row>
    <row r="369" spans="1:1" ht="12.75" customHeight="1">
      <c r="A369" s="297"/>
    </row>
    <row r="370" spans="1:1" ht="12.75" customHeight="1">
      <c r="A370" s="297"/>
    </row>
    <row r="371" spans="1:1" ht="12.75" customHeight="1">
      <c r="A371" s="297"/>
    </row>
    <row r="372" spans="1:1" ht="12.75" customHeight="1">
      <c r="A372" s="297"/>
    </row>
    <row r="373" spans="1:1" ht="12.75" customHeight="1">
      <c r="A373" s="297"/>
    </row>
    <row r="374" spans="1:1" ht="12.75" customHeight="1">
      <c r="A374" s="297"/>
    </row>
    <row r="375" spans="1:1" ht="12.75" customHeight="1">
      <c r="A375" s="297"/>
    </row>
    <row r="376" spans="1:1" ht="12.75" customHeight="1">
      <c r="A376" s="297"/>
    </row>
    <row r="377" spans="1:1" ht="12.75" customHeight="1">
      <c r="A377" s="297"/>
    </row>
    <row r="378" spans="1:1" ht="12.75" customHeight="1">
      <c r="A378" s="297"/>
    </row>
    <row r="379" spans="1:1" ht="12.75" customHeight="1">
      <c r="A379" s="297"/>
    </row>
    <row r="380" spans="1:1" ht="12.75" customHeight="1">
      <c r="A380" s="297"/>
    </row>
    <row r="381" spans="1:1" ht="12.75" customHeight="1">
      <c r="A381" s="297"/>
    </row>
    <row r="382" spans="1:1" ht="12.75" customHeight="1">
      <c r="A382" s="297"/>
    </row>
    <row r="383" spans="1:1" ht="12.75" customHeight="1">
      <c r="A383" s="297"/>
    </row>
    <row r="384" spans="1:1" ht="12.75" customHeight="1">
      <c r="A384" s="297"/>
    </row>
    <row r="385" spans="1:1" ht="12.75" customHeight="1">
      <c r="A385" s="297"/>
    </row>
    <row r="386" spans="1:1" ht="12.75" customHeight="1">
      <c r="A386" s="297"/>
    </row>
    <row r="387" spans="1:1" ht="12.75" customHeight="1">
      <c r="A387" s="297"/>
    </row>
    <row r="388" spans="1:1" ht="12.75" customHeight="1">
      <c r="A388" s="297"/>
    </row>
    <row r="389" spans="1:1" ht="12.75" customHeight="1">
      <c r="A389" s="297"/>
    </row>
    <row r="390" spans="1:1" ht="12.75" customHeight="1">
      <c r="A390" s="297"/>
    </row>
    <row r="391" spans="1:1" ht="12.75" customHeight="1">
      <c r="A391" s="297"/>
    </row>
    <row r="392" spans="1:1" ht="12.75" customHeight="1">
      <c r="A392" s="297"/>
    </row>
    <row r="393" spans="1:1" ht="12.75" customHeight="1">
      <c r="A393" s="297"/>
    </row>
    <row r="394" spans="1:1" ht="12.75" customHeight="1">
      <c r="A394" s="297"/>
    </row>
    <row r="395" spans="1:1" ht="12.75" customHeight="1">
      <c r="A395" s="297"/>
    </row>
    <row r="396" spans="1:1" ht="12.75" customHeight="1">
      <c r="A396" s="297"/>
    </row>
    <row r="397" spans="1:1" ht="12.75" customHeight="1">
      <c r="A397" s="297"/>
    </row>
    <row r="398" spans="1:1" ht="12.75" customHeight="1">
      <c r="A398" s="297"/>
    </row>
    <row r="399" spans="1:1" ht="12.75" customHeight="1">
      <c r="A399" s="297"/>
    </row>
    <row r="400" spans="1:1" ht="12.75" customHeight="1">
      <c r="A400" s="297"/>
    </row>
    <row r="401" spans="1:1" ht="12.75" customHeight="1">
      <c r="A401" s="297"/>
    </row>
    <row r="402" spans="1:1" ht="12.75" customHeight="1">
      <c r="A402" s="297"/>
    </row>
    <row r="403" spans="1:1" ht="12.75" customHeight="1">
      <c r="A403" s="297"/>
    </row>
    <row r="404" spans="1:1" ht="12.75" customHeight="1">
      <c r="A404" s="297"/>
    </row>
    <row r="405" spans="1:1" ht="12.75" customHeight="1">
      <c r="A405" s="297"/>
    </row>
    <row r="406" spans="1:1" ht="12.75" customHeight="1">
      <c r="A406" s="297"/>
    </row>
    <row r="407" spans="1:1" ht="12.75" customHeight="1">
      <c r="A407" s="297"/>
    </row>
    <row r="408" spans="1:1" ht="12.75" customHeight="1">
      <c r="A408" s="297"/>
    </row>
    <row r="409" spans="1:1" ht="12.75" customHeight="1">
      <c r="A409" s="297"/>
    </row>
    <row r="410" spans="1:1" ht="12.75" customHeight="1">
      <c r="A410" s="297"/>
    </row>
    <row r="411" spans="1:1" ht="12.75" customHeight="1">
      <c r="A411" s="297"/>
    </row>
    <row r="412" spans="1:1" ht="12.75" customHeight="1">
      <c r="A412" s="297"/>
    </row>
    <row r="413" spans="1:1" ht="12.75" customHeight="1">
      <c r="A413" s="297"/>
    </row>
    <row r="414" spans="1:1" ht="12.75" customHeight="1">
      <c r="A414" s="297"/>
    </row>
    <row r="415" spans="1:1" ht="12.75" customHeight="1">
      <c r="A415" s="297"/>
    </row>
    <row r="416" spans="1:1" ht="12.75" customHeight="1">
      <c r="A416" s="297"/>
    </row>
    <row r="417" spans="1:1" ht="12.75" customHeight="1">
      <c r="A417" s="297"/>
    </row>
    <row r="418" spans="1:1" ht="12.75" customHeight="1">
      <c r="A418" s="297"/>
    </row>
    <row r="419" spans="1:1" ht="12.75" customHeight="1">
      <c r="A419" s="297"/>
    </row>
    <row r="420" spans="1:1" ht="12.75" customHeight="1">
      <c r="A420" s="297"/>
    </row>
    <row r="421" spans="1:1" ht="12.75" customHeight="1">
      <c r="A421" s="297"/>
    </row>
    <row r="422" spans="1:1" ht="12.75" customHeight="1">
      <c r="A422" s="297"/>
    </row>
    <row r="423" spans="1:1" ht="12.75" customHeight="1">
      <c r="A423" s="297"/>
    </row>
    <row r="424" spans="1:1" ht="12.75" customHeight="1">
      <c r="A424" s="297"/>
    </row>
    <row r="425" spans="1:1" ht="12.75" customHeight="1">
      <c r="A425" s="297"/>
    </row>
    <row r="426" spans="1:1" ht="12.75" customHeight="1">
      <c r="A426" s="297"/>
    </row>
    <row r="427" spans="1:1" ht="12.75" customHeight="1">
      <c r="A427" s="297"/>
    </row>
    <row r="428" spans="1:1" ht="12.75" customHeight="1">
      <c r="A428" s="297"/>
    </row>
    <row r="429" spans="1:1" ht="12.75" customHeight="1">
      <c r="A429" s="297"/>
    </row>
    <row r="430" spans="1:1" ht="12.75" customHeight="1">
      <c r="A430" s="297"/>
    </row>
    <row r="431" spans="1:1" ht="12.75" customHeight="1">
      <c r="A431" s="297"/>
    </row>
    <row r="432" spans="1:1" ht="12.75" customHeight="1">
      <c r="A432" s="297"/>
    </row>
    <row r="433" spans="1:1" ht="12.75" customHeight="1">
      <c r="A433" s="297"/>
    </row>
    <row r="434" spans="1:1" ht="12.75" customHeight="1">
      <c r="A434" s="297"/>
    </row>
    <row r="435" spans="1:1" ht="12.75" customHeight="1">
      <c r="A435" s="297"/>
    </row>
    <row r="436" spans="1:1" ht="12.75" customHeight="1">
      <c r="A436" s="297"/>
    </row>
    <row r="437" spans="1:1" ht="12.75" customHeight="1">
      <c r="A437" s="297"/>
    </row>
    <row r="438" spans="1:1" ht="12.75" customHeight="1">
      <c r="A438" s="297"/>
    </row>
    <row r="439" spans="1:1" ht="12.75" customHeight="1">
      <c r="A439" s="297"/>
    </row>
    <row r="440" spans="1:1" ht="12.75" customHeight="1">
      <c r="A440" s="297"/>
    </row>
    <row r="441" spans="1:1" ht="12.75" customHeight="1">
      <c r="A441" s="297"/>
    </row>
    <row r="442" spans="1:1" ht="12.75" customHeight="1">
      <c r="A442" s="297"/>
    </row>
    <row r="443" spans="1:1" ht="12.75" customHeight="1">
      <c r="A443" s="297"/>
    </row>
    <row r="444" spans="1:1" ht="12.75" customHeight="1">
      <c r="A444" s="297"/>
    </row>
    <row r="445" spans="1:1" ht="12.75" customHeight="1">
      <c r="A445" s="297"/>
    </row>
    <row r="446" spans="1:1" ht="12.75" customHeight="1">
      <c r="A446" s="297"/>
    </row>
    <row r="447" spans="1:1" ht="12.75" customHeight="1">
      <c r="A447" s="297"/>
    </row>
    <row r="448" spans="1:1" ht="12.75" customHeight="1">
      <c r="A448" s="297"/>
    </row>
    <row r="449" spans="1:1" ht="12.75" customHeight="1">
      <c r="A449" s="297"/>
    </row>
    <row r="450" spans="1:1" ht="12.75" customHeight="1">
      <c r="A450" s="297"/>
    </row>
    <row r="451" spans="1:1" ht="12.75" customHeight="1">
      <c r="A451" s="297"/>
    </row>
    <row r="452" spans="1:1" ht="12.75" customHeight="1">
      <c r="A452" s="297"/>
    </row>
    <row r="453" spans="1:1" ht="12.75" customHeight="1">
      <c r="A453" s="297"/>
    </row>
    <row r="454" spans="1:1" ht="12.75" customHeight="1">
      <c r="A454" s="297"/>
    </row>
    <row r="455" spans="1:1" ht="12.75" customHeight="1">
      <c r="A455" s="297"/>
    </row>
    <row r="456" spans="1:1" ht="12.75" customHeight="1">
      <c r="A456" s="297"/>
    </row>
    <row r="457" spans="1:1" ht="12.75" customHeight="1">
      <c r="A457" s="297"/>
    </row>
    <row r="458" spans="1:1" ht="12.75" customHeight="1">
      <c r="A458" s="297"/>
    </row>
    <row r="459" spans="1:1" ht="12.75" customHeight="1">
      <c r="A459" s="297"/>
    </row>
    <row r="460" spans="1:1" ht="12.75" customHeight="1">
      <c r="A460" s="297"/>
    </row>
    <row r="461" spans="1:1" ht="12.75" customHeight="1">
      <c r="A461" s="297"/>
    </row>
    <row r="462" spans="1:1" ht="12.75" customHeight="1">
      <c r="A462" s="297"/>
    </row>
    <row r="463" spans="1:1" ht="12.75" customHeight="1">
      <c r="A463" s="297"/>
    </row>
    <row r="464" spans="1:1" ht="12.75" customHeight="1">
      <c r="A464" s="297"/>
    </row>
    <row r="465" spans="1:1" ht="12.75" customHeight="1">
      <c r="A465" s="297"/>
    </row>
    <row r="466" spans="1:1" ht="12.75" customHeight="1">
      <c r="A466" s="297"/>
    </row>
    <row r="467" spans="1:1" ht="12.75" customHeight="1">
      <c r="A467" s="297"/>
    </row>
    <row r="468" spans="1:1" ht="12.75" customHeight="1">
      <c r="A468" s="297"/>
    </row>
    <row r="469" spans="1:1" ht="12.75" customHeight="1">
      <c r="A469" s="297"/>
    </row>
    <row r="470" spans="1:1" ht="12.75" customHeight="1">
      <c r="A470" s="297"/>
    </row>
    <row r="471" spans="1:1" ht="12.75" customHeight="1">
      <c r="A471" s="297"/>
    </row>
    <row r="472" spans="1:1" ht="12.75" customHeight="1">
      <c r="A472" s="297"/>
    </row>
    <row r="473" spans="1:1" ht="12.75" customHeight="1">
      <c r="A473" s="297"/>
    </row>
    <row r="474" spans="1:1" ht="12.75" customHeight="1">
      <c r="A474" s="297"/>
    </row>
    <row r="475" spans="1:1" ht="12.75" customHeight="1">
      <c r="A475" s="297"/>
    </row>
    <row r="476" spans="1:1" ht="12.75" customHeight="1">
      <c r="A476" s="297"/>
    </row>
    <row r="477" spans="1:1" ht="12.75" customHeight="1">
      <c r="A477" s="297"/>
    </row>
    <row r="478" spans="1:1" ht="12.75" customHeight="1">
      <c r="A478" s="297"/>
    </row>
    <row r="479" spans="1:1" ht="12.75" customHeight="1">
      <c r="A479" s="297"/>
    </row>
    <row r="480" spans="1:1" ht="12.75" customHeight="1">
      <c r="A480" s="297"/>
    </row>
    <row r="481" spans="1:1" ht="12.75" customHeight="1">
      <c r="A481" s="297"/>
    </row>
    <row r="482" spans="1:1" ht="12.75" customHeight="1">
      <c r="A482" s="297"/>
    </row>
    <row r="483" spans="1:1" ht="12.75" customHeight="1">
      <c r="A483" s="297"/>
    </row>
    <row r="484" spans="1:1" ht="12.75" customHeight="1">
      <c r="A484" s="297"/>
    </row>
    <row r="485" spans="1:1" ht="12.75" customHeight="1">
      <c r="A485" s="297"/>
    </row>
    <row r="486" spans="1:1" ht="12.75" customHeight="1">
      <c r="A486" s="297"/>
    </row>
    <row r="487" spans="1:1" ht="12.75" customHeight="1">
      <c r="A487" s="297"/>
    </row>
    <row r="488" spans="1:1" ht="12.75" customHeight="1">
      <c r="A488" s="297"/>
    </row>
    <row r="489" spans="1:1" ht="12.75" customHeight="1">
      <c r="A489" s="297"/>
    </row>
    <row r="490" spans="1:1" ht="12.75" customHeight="1">
      <c r="A490" s="297"/>
    </row>
    <row r="491" spans="1:1" ht="12.75" customHeight="1">
      <c r="A491" s="297"/>
    </row>
    <row r="492" spans="1:1" ht="12.75" customHeight="1">
      <c r="A492" s="297"/>
    </row>
    <row r="493" spans="1:1" ht="12.75" customHeight="1">
      <c r="A493" s="297"/>
    </row>
    <row r="494" spans="1:1" ht="12.75" customHeight="1">
      <c r="A494" s="297"/>
    </row>
    <row r="495" spans="1:1" ht="12.75" customHeight="1">
      <c r="A495" s="297"/>
    </row>
    <row r="496" spans="1:1" ht="12.75" customHeight="1">
      <c r="A496" s="297"/>
    </row>
    <row r="497" spans="1:1" ht="12.75" customHeight="1">
      <c r="A497" s="297"/>
    </row>
    <row r="498" spans="1:1" ht="12.75" customHeight="1">
      <c r="A498" s="297"/>
    </row>
    <row r="499" spans="1:1" ht="12.75" customHeight="1">
      <c r="A499" s="297"/>
    </row>
    <row r="500" spans="1:1" ht="12.75" customHeight="1">
      <c r="A500" s="297"/>
    </row>
    <row r="501" spans="1:1" ht="12.75" customHeight="1">
      <c r="A501" s="297"/>
    </row>
    <row r="502" spans="1:1" ht="12.75" customHeight="1">
      <c r="A502" s="297"/>
    </row>
    <row r="503" spans="1:1" ht="12.75" customHeight="1">
      <c r="A503" s="297"/>
    </row>
    <row r="504" spans="1:1" ht="12.75" customHeight="1">
      <c r="A504" s="297"/>
    </row>
    <row r="505" spans="1:1" ht="12.75" customHeight="1">
      <c r="A505" s="297"/>
    </row>
    <row r="506" spans="1:1" ht="12.75" customHeight="1">
      <c r="A506" s="297"/>
    </row>
    <row r="507" spans="1:1" ht="12.75" customHeight="1">
      <c r="A507" s="297"/>
    </row>
    <row r="508" spans="1:1" ht="12.75" customHeight="1">
      <c r="A508" s="297"/>
    </row>
    <row r="509" spans="1:1" ht="12.75" customHeight="1">
      <c r="A509" s="297"/>
    </row>
    <row r="510" spans="1:1" ht="12.75" customHeight="1">
      <c r="A510" s="297"/>
    </row>
    <row r="511" spans="1:1" ht="12.75" customHeight="1">
      <c r="A511" s="297"/>
    </row>
    <row r="512" spans="1:1" ht="12.75" customHeight="1">
      <c r="A512" s="297"/>
    </row>
    <row r="513" spans="1:1" ht="12.75" customHeight="1">
      <c r="A513" s="297"/>
    </row>
    <row r="514" spans="1:1" ht="12.75" customHeight="1">
      <c r="A514" s="297"/>
    </row>
    <row r="515" spans="1:1" ht="12.75" customHeight="1">
      <c r="A515" s="297"/>
    </row>
    <row r="516" spans="1:1" ht="12.75" customHeight="1">
      <c r="A516" s="297"/>
    </row>
    <row r="517" spans="1:1" ht="12.75" customHeight="1">
      <c r="A517" s="297"/>
    </row>
    <row r="518" spans="1:1" ht="12.75" customHeight="1">
      <c r="A518" s="297"/>
    </row>
    <row r="519" spans="1:1" ht="12.75" customHeight="1">
      <c r="A519" s="297"/>
    </row>
    <row r="520" spans="1:1" ht="12.75" customHeight="1">
      <c r="A520" s="297"/>
    </row>
    <row r="521" spans="1:1" ht="12.75" customHeight="1">
      <c r="A521" s="297"/>
    </row>
    <row r="522" spans="1:1" ht="12.75" customHeight="1">
      <c r="A522" s="297"/>
    </row>
    <row r="523" spans="1:1" ht="12.75" customHeight="1">
      <c r="A523" s="297"/>
    </row>
    <row r="524" spans="1:1" ht="12.75" customHeight="1">
      <c r="A524" s="297"/>
    </row>
    <row r="525" spans="1:1" ht="12.75" customHeight="1">
      <c r="A525" s="297"/>
    </row>
    <row r="526" spans="1:1" ht="12.75" customHeight="1">
      <c r="A526" s="297"/>
    </row>
    <row r="527" spans="1:1" ht="12.75" customHeight="1">
      <c r="A527" s="297"/>
    </row>
    <row r="528" spans="1:1" ht="12.75" customHeight="1">
      <c r="A528" s="297"/>
    </row>
    <row r="529" spans="1:1" ht="12.75" customHeight="1">
      <c r="A529" s="297"/>
    </row>
    <row r="530" spans="1:1" ht="12.75" customHeight="1">
      <c r="A530" s="297"/>
    </row>
    <row r="531" spans="1:1" ht="12.75" customHeight="1">
      <c r="A531" s="297"/>
    </row>
    <row r="532" spans="1:1" ht="12.75" customHeight="1">
      <c r="A532" s="297"/>
    </row>
    <row r="533" spans="1:1" ht="12.75" customHeight="1">
      <c r="A533" s="297"/>
    </row>
    <row r="534" spans="1:1" ht="12.75" customHeight="1">
      <c r="A534" s="297"/>
    </row>
    <row r="535" spans="1:1" ht="12.75" customHeight="1">
      <c r="A535" s="297"/>
    </row>
    <row r="536" spans="1:1" ht="12.75" customHeight="1">
      <c r="A536" s="297"/>
    </row>
    <row r="537" spans="1:1" ht="12.75" customHeight="1">
      <c r="A537" s="297"/>
    </row>
    <row r="538" spans="1:1" ht="12.75" customHeight="1">
      <c r="A538" s="297"/>
    </row>
    <row r="539" spans="1:1" ht="12.75" customHeight="1">
      <c r="A539" s="297"/>
    </row>
    <row r="540" spans="1:1" ht="12.75" customHeight="1">
      <c r="A540" s="297"/>
    </row>
    <row r="541" spans="1:1" ht="12.75" customHeight="1">
      <c r="A541" s="297"/>
    </row>
    <row r="542" spans="1:1" ht="12.75" customHeight="1">
      <c r="A542" s="297"/>
    </row>
    <row r="543" spans="1:1" ht="12.75" customHeight="1">
      <c r="A543" s="297"/>
    </row>
    <row r="544" spans="1:1" ht="12.75" customHeight="1">
      <c r="A544" s="297"/>
    </row>
    <row r="545" spans="1:1" ht="12.75" customHeight="1">
      <c r="A545" s="297"/>
    </row>
    <row r="546" spans="1:1" ht="12.75" customHeight="1">
      <c r="A546" s="297"/>
    </row>
    <row r="547" spans="1:1" ht="12.75" customHeight="1">
      <c r="A547" s="297"/>
    </row>
    <row r="548" spans="1:1" ht="12.75" customHeight="1">
      <c r="A548" s="297"/>
    </row>
    <row r="549" spans="1:1" ht="12.75" customHeight="1">
      <c r="A549" s="297"/>
    </row>
    <row r="550" spans="1:1" ht="12.75" customHeight="1">
      <c r="A550" s="297"/>
    </row>
    <row r="551" spans="1:1" ht="12.75" customHeight="1">
      <c r="A551" s="297"/>
    </row>
    <row r="552" spans="1:1" ht="12.75" customHeight="1">
      <c r="A552" s="297"/>
    </row>
    <row r="553" spans="1:1" ht="12.75" customHeight="1">
      <c r="A553" s="297"/>
    </row>
    <row r="554" spans="1:1" ht="12.75" customHeight="1">
      <c r="A554" s="297"/>
    </row>
    <row r="555" spans="1:1" ht="12.75" customHeight="1">
      <c r="A555" s="297"/>
    </row>
    <row r="556" spans="1:1" ht="12.75" customHeight="1">
      <c r="A556" s="297"/>
    </row>
    <row r="557" spans="1:1" ht="12.75" customHeight="1">
      <c r="A557" s="297"/>
    </row>
    <row r="558" spans="1:1" ht="12.75" customHeight="1">
      <c r="A558" s="297"/>
    </row>
    <row r="559" spans="1:1" ht="12.75" customHeight="1">
      <c r="A559" s="297"/>
    </row>
    <row r="560" spans="1:1" ht="12.75" customHeight="1">
      <c r="A560" s="297"/>
    </row>
    <row r="561" spans="1:1" ht="12.75" customHeight="1">
      <c r="A561" s="297"/>
    </row>
    <row r="562" spans="1:1" ht="12.75" customHeight="1">
      <c r="A562" s="297"/>
    </row>
    <row r="563" spans="1:1" ht="12.75" customHeight="1">
      <c r="A563" s="297"/>
    </row>
    <row r="564" spans="1:1" ht="12.75" customHeight="1">
      <c r="A564" s="297"/>
    </row>
    <row r="565" spans="1:1" ht="12.75" customHeight="1">
      <c r="A565" s="297"/>
    </row>
    <row r="566" spans="1:1" ht="12.75" customHeight="1">
      <c r="A566" s="297"/>
    </row>
    <row r="567" spans="1:1" ht="12.75" customHeight="1">
      <c r="A567" s="297"/>
    </row>
    <row r="568" spans="1:1" ht="12.75" customHeight="1">
      <c r="A568" s="297"/>
    </row>
    <row r="569" spans="1:1" ht="12.75" customHeight="1">
      <c r="A569" s="297"/>
    </row>
    <row r="570" spans="1:1" ht="12.75" customHeight="1">
      <c r="A570" s="297"/>
    </row>
    <row r="571" spans="1:1" ht="12.75" customHeight="1">
      <c r="A571" s="297"/>
    </row>
    <row r="572" spans="1:1" ht="12.75" customHeight="1">
      <c r="A572" s="297"/>
    </row>
    <row r="573" spans="1:1" ht="12.75" customHeight="1">
      <c r="A573" s="297"/>
    </row>
    <row r="574" spans="1:1" ht="12.75" customHeight="1">
      <c r="A574" s="297"/>
    </row>
    <row r="575" spans="1:1" ht="12.75" customHeight="1">
      <c r="A575" s="297"/>
    </row>
    <row r="576" spans="1:1" ht="12.75" customHeight="1">
      <c r="A576" s="297"/>
    </row>
    <row r="577" spans="1:1" ht="12.75" customHeight="1">
      <c r="A577" s="297"/>
    </row>
    <row r="578" spans="1:1" ht="12.75" customHeight="1">
      <c r="A578" s="297"/>
    </row>
    <row r="579" spans="1:1" ht="12.75" customHeight="1">
      <c r="A579" s="297"/>
    </row>
    <row r="580" spans="1:1" ht="12.75" customHeight="1">
      <c r="A580" s="297"/>
    </row>
    <row r="581" spans="1:1" ht="12.75" customHeight="1">
      <c r="A581" s="297"/>
    </row>
    <row r="582" spans="1:1" ht="12.75" customHeight="1">
      <c r="A582" s="297"/>
    </row>
    <row r="583" spans="1:1" ht="12.75" customHeight="1">
      <c r="A583" s="297"/>
    </row>
    <row r="584" spans="1:1" ht="12.75" customHeight="1">
      <c r="A584" s="297"/>
    </row>
    <row r="585" spans="1:1" ht="12.75" customHeight="1">
      <c r="A585" s="297"/>
    </row>
    <row r="586" spans="1:1" ht="12.75" customHeight="1">
      <c r="A586" s="297"/>
    </row>
    <row r="587" spans="1:1" ht="12.75" customHeight="1">
      <c r="A587" s="297"/>
    </row>
    <row r="588" spans="1:1" ht="12.75" customHeight="1">
      <c r="A588" s="297"/>
    </row>
    <row r="589" spans="1:1" ht="12.75" customHeight="1">
      <c r="A589" s="297"/>
    </row>
    <row r="590" spans="1:1" ht="12.75" customHeight="1">
      <c r="A590" s="297"/>
    </row>
    <row r="591" spans="1:1" ht="12.75" customHeight="1">
      <c r="A591" s="297"/>
    </row>
    <row r="592" spans="1:1" ht="12.75" customHeight="1">
      <c r="A592" s="297"/>
    </row>
    <row r="593" spans="1:1" ht="12.75" customHeight="1">
      <c r="A593" s="297"/>
    </row>
    <row r="594" spans="1:1" ht="12.75" customHeight="1">
      <c r="A594" s="297"/>
    </row>
    <row r="595" spans="1:1" ht="12.75" customHeight="1">
      <c r="A595" s="297"/>
    </row>
    <row r="596" spans="1:1" ht="12.75" customHeight="1">
      <c r="A596" s="297"/>
    </row>
    <row r="597" spans="1:1" ht="12.75" customHeight="1">
      <c r="A597" s="297"/>
    </row>
    <row r="598" spans="1:1" ht="12.75" customHeight="1">
      <c r="A598" s="297"/>
    </row>
    <row r="599" spans="1:1" ht="12.75" customHeight="1">
      <c r="A599" s="297"/>
    </row>
    <row r="600" spans="1:1" ht="12.75" customHeight="1">
      <c r="A600" s="297"/>
    </row>
    <row r="601" spans="1:1" ht="12.75" customHeight="1">
      <c r="A601" s="297"/>
    </row>
    <row r="602" spans="1:1" ht="12.75" customHeight="1">
      <c r="A602" s="297"/>
    </row>
    <row r="603" spans="1:1" ht="12.75" customHeight="1">
      <c r="A603" s="297"/>
    </row>
    <row r="604" spans="1:1" ht="12.75" customHeight="1">
      <c r="A604" s="297"/>
    </row>
    <row r="605" spans="1:1" ht="12.75" customHeight="1">
      <c r="A605" s="297"/>
    </row>
    <row r="606" spans="1:1" ht="12.75" customHeight="1">
      <c r="A606" s="297"/>
    </row>
    <row r="607" spans="1:1" ht="12.75" customHeight="1">
      <c r="A607" s="297"/>
    </row>
    <row r="608" spans="1:1" ht="12.75" customHeight="1">
      <c r="A608" s="297"/>
    </row>
    <row r="609" spans="1:1" ht="12.75" customHeight="1">
      <c r="A609" s="297"/>
    </row>
    <row r="610" spans="1:1" ht="12.75" customHeight="1">
      <c r="A610" s="297"/>
    </row>
    <row r="611" spans="1:1" ht="12.75" customHeight="1">
      <c r="A611" s="297"/>
    </row>
    <row r="612" spans="1:1" ht="12.75" customHeight="1">
      <c r="A612" s="297"/>
    </row>
    <row r="613" spans="1:1" ht="12.75" customHeight="1">
      <c r="A613" s="297"/>
    </row>
    <row r="614" spans="1:1" ht="12.75" customHeight="1">
      <c r="A614" s="297"/>
    </row>
    <row r="615" spans="1:1" ht="12.75" customHeight="1">
      <c r="A615" s="297"/>
    </row>
    <row r="616" spans="1:1" ht="12.75" customHeight="1">
      <c r="A616" s="297"/>
    </row>
    <row r="617" spans="1:1" ht="12.75" customHeight="1">
      <c r="A617" s="297"/>
    </row>
    <row r="618" spans="1:1" ht="12.75" customHeight="1">
      <c r="A618" s="297"/>
    </row>
    <row r="619" spans="1:1" ht="12.75" customHeight="1">
      <c r="A619" s="297"/>
    </row>
    <row r="620" spans="1:1" ht="12.75" customHeight="1">
      <c r="A620" s="297"/>
    </row>
    <row r="621" spans="1:1" ht="12.75" customHeight="1">
      <c r="A621" s="297"/>
    </row>
    <row r="622" spans="1:1" ht="12.75" customHeight="1">
      <c r="A622" s="297"/>
    </row>
    <row r="623" spans="1:1" ht="12.75" customHeight="1">
      <c r="A623" s="297"/>
    </row>
    <row r="624" spans="1:1" ht="12.75" customHeight="1">
      <c r="A624" s="297"/>
    </row>
    <row r="625" spans="1:1" ht="12.75" customHeight="1">
      <c r="A625" s="297"/>
    </row>
    <row r="626" spans="1:1" ht="12.75" customHeight="1">
      <c r="A626" s="297"/>
    </row>
    <row r="627" spans="1:1" ht="12.75" customHeight="1">
      <c r="A627" s="297"/>
    </row>
    <row r="628" spans="1:1" ht="12.75" customHeight="1">
      <c r="A628" s="297"/>
    </row>
    <row r="629" spans="1:1" ht="12.75" customHeight="1">
      <c r="A629" s="297"/>
    </row>
    <row r="630" spans="1:1" ht="12.75" customHeight="1">
      <c r="A630" s="297"/>
    </row>
    <row r="631" spans="1:1" ht="12.75" customHeight="1">
      <c r="A631" s="297"/>
    </row>
    <row r="632" spans="1:1" ht="12.75" customHeight="1">
      <c r="A632" s="297"/>
    </row>
    <row r="633" spans="1:1" ht="12.75" customHeight="1">
      <c r="A633" s="297"/>
    </row>
    <row r="634" spans="1:1" ht="12.75" customHeight="1">
      <c r="A634" s="297"/>
    </row>
    <row r="635" spans="1:1" ht="12.75" customHeight="1">
      <c r="A635" s="297"/>
    </row>
    <row r="636" spans="1:1" ht="12.75" customHeight="1">
      <c r="A636" s="297"/>
    </row>
    <row r="637" spans="1:1" ht="12.75" customHeight="1">
      <c r="A637" s="297"/>
    </row>
    <row r="638" spans="1:1" ht="12.75" customHeight="1">
      <c r="A638" s="297"/>
    </row>
    <row r="639" spans="1:1" ht="12.75" customHeight="1">
      <c r="A639" s="297"/>
    </row>
    <row r="640" spans="1:1" ht="12.75" customHeight="1">
      <c r="A640" s="297"/>
    </row>
    <row r="641" spans="1:1" ht="12.75" customHeight="1">
      <c r="A641" s="297"/>
    </row>
    <row r="642" spans="1:1" ht="12.75" customHeight="1">
      <c r="A642" s="297"/>
    </row>
    <row r="643" spans="1:1" ht="12.75" customHeight="1">
      <c r="A643" s="297"/>
    </row>
    <row r="644" spans="1:1" ht="12.75" customHeight="1">
      <c r="A644" s="297"/>
    </row>
    <row r="645" spans="1:1" ht="12.75" customHeight="1">
      <c r="A645" s="297"/>
    </row>
    <row r="646" spans="1:1" ht="12.75" customHeight="1">
      <c r="A646" s="297"/>
    </row>
    <row r="647" spans="1:1" ht="12.75" customHeight="1">
      <c r="A647" s="297"/>
    </row>
    <row r="648" spans="1:1" ht="12.75" customHeight="1">
      <c r="A648" s="297"/>
    </row>
    <row r="649" spans="1:1" ht="12.75" customHeight="1">
      <c r="A649" s="297"/>
    </row>
    <row r="650" spans="1:1" ht="12.75" customHeight="1">
      <c r="A650" s="297"/>
    </row>
    <row r="651" spans="1:1" ht="12.75" customHeight="1">
      <c r="A651" s="297"/>
    </row>
    <row r="652" spans="1:1" ht="12.75" customHeight="1">
      <c r="A652" s="297"/>
    </row>
    <row r="653" spans="1:1" ht="12.75" customHeight="1">
      <c r="A653" s="297"/>
    </row>
    <row r="654" spans="1:1" ht="12.75" customHeight="1">
      <c r="A654" s="297"/>
    </row>
    <row r="655" spans="1:1" ht="12.75" customHeight="1">
      <c r="A655" s="297"/>
    </row>
    <row r="656" spans="1:1" ht="12.75" customHeight="1">
      <c r="A656" s="297"/>
    </row>
    <row r="657" spans="1:1" ht="12.75" customHeight="1">
      <c r="A657" s="297"/>
    </row>
    <row r="658" spans="1:1" ht="12.75" customHeight="1">
      <c r="A658" s="297"/>
    </row>
    <row r="659" spans="1:1" ht="12.75" customHeight="1">
      <c r="A659" s="297"/>
    </row>
    <row r="660" spans="1:1" ht="12.75" customHeight="1">
      <c r="A660" s="297"/>
    </row>
    <row r="661" spans="1:1" ht="12.75" customHeight="1">
      <c r="A661" s="297"/>
    </row>
    <row r="662" spans="1:1" ht="12.75" customHeight="1">
      <c r="A662" s="297"/>
    </row>
    <row r="663" spans="1:1" ht="12.75" customHeight="1">
      <c r="A663" s="297"/>
    </row>
    <row r="664" spans="1:1" ht="12.75" customHeight="1">
      <c r="A664" s="297"/>
    </row>
    <row r="665" spans="1:1" ht="12.75" customHeight="1">
      <c r="A665" s="297"/>
    </row>
    <row r="666" spans="1:1" ht="12.75" customHeight="1">
      <c r="A666" s="297"/>
    </row>
    <row r="667" spans="1:1" ht="12.75" customHeight="1">
      <c r="A667" s="297"/>
    </row>
    <row r="668" spans="1:1" ht="12.75" customHeight="1">
      <c r="A668" s="297"/>
    </row>
    <row r="669" spans="1:1" ht="12.75" customHeight="1">
      <c r="A669" s="297"/>
    </row>
    <row r="670" spans="1:1" ht="12.75" customHeight="1">
      <c r="A670" s="297"/>
    </row>
    <row r="671" spans="1:1" ht="12.75" customHeight="1">
      <c r="A671" s="297"/>
    </row>
    <row r="672" spans="1:1" ht="12.75" customHeight="1">
      <c r="A672" s="297"/>
    </row>
    <row r="673" spans="1:1" ht="12.75" customHeight="1">
      <c r="A673" s="297"/>
    </row>
    <row r="674" spans="1:1" ht="12.75" customHeight="1">
      <c r="A674" s="297"/>
    </row>
    <row r="675" spans="1:1" ht="12.75" customHeight="1">
      <c r="A675" s="297"/>
    </row>
    <row r="676" spans="1:1" ht="12.75" customHeight="1">
      <c r="A676" s="297"/>
    </row>
    <row r="677" spans="1:1" ht="12.75" customHeight="1">
      <c r="A677" s="297"/>
    </row>
    <row r="678" spans="1:1" ht="12.75" customHeight="1">
      <c r="A678" s="297"/>
    </row>
    <row r="679" spans="1:1" ht="12.75" customHeight="1">
      <c r="A679" s="297"/>
    </row>
    <row r="680" spans="1:1" ht="12.75" customHeight="1">
      <c r="A680" s="297"/>
    </row>
    <row r="681" spans="1:1" ht="12.75" customHeight="1">
      <c r="A681" s="297"/>
    </row>
    <row r="682" spans="1:1" ht="12.75" customHeight="1">
      <c r="A682" s="297"/>
    </row>
    <row r="683" spans="1:1" ht="12.75" customHeight="1">
      <c r="A683" s="297"/>
    </row>
    <row r="684" spans="1:1" ht="12.75" customHeight="1">
      <c r="A684" s="297"/>
    </row>
    <row r="685" spans="1:1" ht="12.75" customHeight="1">
      <c r="A685" s="297"/>
    </row>
    <row r="686" spans="1:1" ht="12.75" customHeight="1">
      <c r="A686" s="297"/>
    </row>
    <row r="687" spans="1:1" ht="12.75" customHeight="1">
      <c r="A687" s="297"/>
    </row>
    <row r="688" spans="1:1" ht="12.75" customHeight="1">
      <c r="A688" s="297"/>
    </row>
    <row r="689" spans="1:1" ht="12.75" customHeight="1">
      <c r="A689" s="297"/>
    </row>
    <row r="690" spans="1:1" ht="12.75" customHeight="1">
      <c r="A690" s="297"/>
    </row>
    <row r="691" spans="1:1" ht="12.75" customHeight="1">
      <c r="A691" s="297"/>
    </row>
    <row r="692" spans="1:1" ht="12.75" customHeight="1">
      <c r="A692" s="297"/>
    </row>
    <row r="693" spans="1:1" ht="12.75" customHeight="1">
      <c r="A693" s="297"/>
    </row>
    <row r="694" spans="1:1" ht="12.75" customHeight="1">
      <c r="A694" s="297"/>
    </row>
    <row r="695" spans="1:1" ht="12.75" customHeight="1">
      <c r="A695" s="297"/>
    </row>
    <row r="696" spans="1:1" ht="12.75" customHeight="1">
      <c r="A696" s="297"/>
    </row>
    <row r="697" spans="1:1" ht="12.75" customHeight="1">
      <c r="A697" s="297"/>
    </row>
    <row r="698" spans="1:1" ht="12.75" customHeight="1">
      <c r="A698" s="297"/>
    </row>
    <row r="699" spans="1:1" ht="12.75" customHeight="1">
      <c r="A699" s="297"/>
    </row>
    <row r="700" spans="1:1" ht="12.75" customHeight="1">
      <c r="A700" s="297"/>
    </row>
    <row r="701" spans="1:1" ht="12.75" customHeight="1">
      <c r="A701" s="297"/>
    </row>
    <row r="702" spans="1:1" ht="12.75" customHeight="1">
      <c r="A702" s="297"/>
    </row>
    <row r="703" spans="1:1" ht="12.75" customHeight="1">
      <c r="A703" s="297"/>
    </row>
    <row r="704" spans="1:1" ht="12.75" customHeight="1">
      <c r="A704" s="297"/>
    </row>
    <row r="705" spans="1:1" ht="12.75" customHeight="1">
      <c r="A705" s="297"/>
    </row>
    <row r="706" spans="1:1" ht="12.75" customHeight="1">
      <c r="A706" s="297"/>
    </row>
    <row r="707" spans="1:1" ht="12.75" customHeight="1">
      <c r="A707" s="297"/>
    </row>
    <row r="708" spans="1:1" ht="12.75" customHeight="1">
      <c r="A708" s="297"/>
    </row>
    <row r="709" spans="1:1" ht="12.75" customHeight="1">
      <c r="A709" s="297"/>
    </row>
    <row r="710" spans="1:1" ht="12.75" customHeight="1">
      <c r="A710" s="297"/>
    </row>
    <row r="711" spans="1:1" ht="12.75" customHeight="1">
      <c r="A711" s="297"/>
    </row>
    <row r="712" spans="1:1" ht="12.75" customHeight="1">
      <c r="A712" s="297"/>
    </row>
    <row r="713" spans="1:1" ht="12.75" customHeight="1">
      <c r="A713" s="297"/>
    </row>
    <row r="714" spans="1:1" ht="12.75" customHeight="1">
      <c r="A714" s="297"/>
    </row>
    <row r="715" spans="1:1" ht="12.75" customHeight="1">
      <c r="A715" s="297"/>
    </row>
    <row r="716" spans="1:1" ht="12.75" customHeight="1">
      <c r="A716" s="297"/>
    </row>
    <row r="717" spans="1:1" ht="12.75" customHeight="1">
      <c r="A717" s="297"/>
    </row>
    <row r="718" spans="1:1" ht="12.75" customHeight="1">
      <c r="A718" s="297"/>
    </row>
    <row r="719" spans="1:1" ht="12.75" customHeight="1">
      <c r="A719" s="297"/>
    </row>
    <row r="720" spans="1:1" ht="12.75" customHeight="1">
      <c r="A720" s="297"/>
    </row>
    <row r="721" spans="1:1" ht="12.75" customHeight="1">
      <c r="A721" s="297"/>
    </row>
    <row r="722" spans="1:1" ht="12.75" customHeight="1">
      <c r="A722" s="297"/>
    </row>
    <row r="723" spans="1:1" ht="12.75" customHeight="1">
      <c r="A723" s="297"/>
    </row>
    <row r="724" spans="1:1" ht="12.75" customHeight="1">
      <c r="A724" s="297"/>
    </row>
    <row r="725" spans="1:1" ht="12.75" customHeight="1">
      <c r="A725" s="297"/>
    </row>
    <row r="726" spans="1:1" ht="12.75" customHeight="1">
      <c r="A726" s="297"/>
    </row>
    <row r="727" spans="1:1" ht="12.75" customHeight="1">
      <c r="A727" s="297"/>
    </row>
    <row r="728" spans="1:1" ht="12.75" customHeight="1">
      <c r="A728" s="297"/>
    </row>
    <row r="729" spans="1:1" ht="12.75" customHeight="1">
      <c r="A729" s="297"/>
    </row>
    <row r="730" spans="1:1" ht="12.75" customHeight="1">
      <c r="A730" s="297"/>
    </row>
    <row r="731" spans="1:1" ht="12.75" customHeight="1">
      <c r="A731" s="297"/>
    </row>
    <row r="732" spans="1:1" ht="12.75" customHeight="1">
      <c r="A732" s="297"/>
    </row>
    <row r="733" spans="1:1" ht="12.75" customHeight="1">
      <c r="A733" s="297"/>
    </row>
    <row r="734" spans="1:1" ht="12.75" customHeight="1">
      <c r="A734" s="297"/>
    </row>
    <row r="735" spans="1:1" ht="12.75" customHeight="1">
      <c r="A735" s="297"/>
    </row>
    <row r="736" spans="1:1" ht="12.75" customHeight="1">
      <c r="A736" s="297"/>
    </row>
    <row r="737" spans="1:1" ht="12.75" customHeight="1">
      <c r="A737" s="297"/>
    </row>
    <row r="738" spans="1:1" ht="12.75" customHeight="1">
      <c r="A738" s="297"/>
    </row>
    <row r="739" spans="1:1" ht="12.75" customHeight="1">
      <c r="A739" s="297"/>
    </row>
    <row r="740" spans="1:1" ht="12.75" customHeight="1">
      <c r="A740" s="297"/>
    </row>
    <row r="741" spans="1:1" ht="12.75" customHeight="1">
      <c r="A741" s="297"/>
    </row>
    <row r="742" spans="1:1" ht="12.75" customHeight="1">
      <c r="A742" s="297"/>
    </row>
    <row r="743" spans="1:1" ht="12.75" customHeight="1">
      <c r="A743" s="297"/>
    </row>
    <row r="744" spans="1:1" ht="12.75" customHeight="1">
      <c r="A744" s="297"/>
    </row>
    <row r="745" spans="1:1" ht="12.75" customHeight="1">
      <c r="A745" s="297"/>
    </row>
    <row r="746" spans="1:1" ht="12.75" customHeight="1">
      <c r="A746" s="297"/>
    </row>
    <row r="747" spans="1:1" ht="12.75" customHeight="1">
      <c r="A747" s="297"/>
    </row>
    <row r="748" spans="1:1" ht="12.75" customHeight="1">
      <c r="A748" s="297"/>
    </row>
    <row r="749" spans="1:1" ht="12.75" customHeight="1">
      <c r="A749" s="297"/>
    </row>
    <row r="750" spans="1:1" ht="12.75" customHeight="1">
      <c r="A750" s="297"/>
    </row>
    <row r="751" spans="1:1" ht="12.75" customHeight="1">
      <c r="A751" s="297"/>
    </row>
    <row r="752" spans="1:1" ht="12.75" customHeight="1">
      <c r="A752" s="297"/>
    </row>
    <row r="753" spans="1:1" ht="12.75" customHeight="1">
      <c r="A753" s="297"/>
    </row>
    <row r="754" spans="1:1" ht="12.75" customHeight="1">
      <c r="A754" s="297"/>
    </row>
    <row r="755" spans="1:1" ht="12.75" customHeight="1">
      <c r="A755" s="297"/>
    </row>
    <row r="756" spans="1:1" ht="12.75" customHeight="1">
      <c r="A756" s="297"/>
    </row>
    <row r="757" spans="1:1" ht="12.75" customHeight="1">
      <c r="A757" s="297"/>
    </row>
    <row r="758" spans="1:1" ht="12.75" customHeight="1">
      <c r="A758" s="297"/>
    </row>
    <row r="759" spans="1:1" ht="12.75" customHeight="1">
      <c r="A759" s="297"/>
    </row>
    <row r="760" spans="1:1" ht="12.75" customHeight="1">
      <c r="A760" s="297"/>
    </row>
    <row r="761" spans="1:1" ht="12.75" customHeight="1">
      <c r="A761" s="297"/>
    </row>
    <row r="762" spans="1:1" ht="12.75" customHeight="1">
      <c r="A762" s="297"/>
    </row>
    <row r="763" spans="1:1" ht="12.75" customHeight="1">
      <c r="A763" s="297"/>
    </row>
    <row r="764" spans="1:1" ht="12.75" customHeight="1">
      <c r="A764" s="297"/>
    </row>
    <row r="765" spans="1:1" ht="12.75" customHeight="1">
      <c r="A765" s="297"/>
    </row>
    <row r="766" spans="1:1" ht="12.75" customHeight="1">
      <c r="A766" s="297"/>
    </row>
    <row r="767" spans="1:1" ht="12.75" customHeight="1">
      <c r="A767" s="297"/>
    </row>
    <row r="768" spans="1:1" ht="12.75" customHeight="1">
      <c r="A768" s="297"/>
    </row>
    <row r="769" spans="1:1" ht="12.75" customHeight="1">
      <c r="A769" s="297"/>
    </row>
    <row r="770" spans="1:1" ht="12.75" customHeight="1">
      <c r="A770" s="297"/>
    </row>
    <row r="771" spans="1:1" ht="12.75" customHeight="1">
      <c r="A771" s="297"/>
    </row>
    <row r="772" spans="1:1" ht="12.75" customHeight="1">
      <c r="A772" s="297"/>
    </row>
    <row r="773" spans="1:1" ht="12.75" customHeight="1">
      <c r="A773" s="297"/>
    </row>
    <row r="774" spans="1:1" ht="12.75" customHeight="1">
      <c r="A774" s="297"/>
    </row>
    <row r="775" spans="1:1" ht="12.75" customHeight="1">
      <c r="A775" s="297"/>
    </row>
    <row r="776" spans="1:1" ht="12.75" customHeight="1">
      <c r="A776" s="297"/>
    </row>
    <row r="777" spans="1:1" ht="12.75" customHeight="1">
      <c r="A777" s="297"/>
    </row>
    <row r="778" spans="1:1" ht="12.75" customHeight="1">
      <c r="A778" s="297"/>
    </row>
    <row r="779" spans="1:1" ht="12.75" customHeight="1">
      <c r="A779" s="297"/>
    </row>
    <row r="780" spans="1:1" ht="12.75" customHeight="1">
      <c r="A780" s="297"/>
    </row>
    <row r="781" spans="1:1" ht="12.75" customHeight="1">
      <c r="A781" s="297"/>
    </row>
    <row r="782" spans="1:1" ht="12.75" customHeight="1">
      <c r="A782" s="297"/>
    </row>
    <row r="783" spans="1:1" ht="12.75" customHeight="1">
      <c r="A783" s="297"/>
    </row>
    <row r="784" spans="1:1" ht="12.75" customHeight="1">
      <c r="A784" s="297"/>
    </row>
    <row r="785" spans="1:1" ht="12.75" customHeight="1">
      <c r="A785" s="297"/>
    </row>
    <row r="786" spans="1:1" ht="12.75" customHeight="1">
      <c r="A786" s="297"/>
    </row>
    <row r="787" spans="1:1" ht="12.75" customHeight="1">
      <c r="A787" s="297"/>
    </row>
    <row r="788" spans="1:1" ht="12.75" customHeight="1">
      <c r="A788" s="297"/>
    </row>
    <row r="789" spans="1:1" ht="12.75" customHeight="1">
      <c r="A789" s="297"/>
    </row>
    <row r="790" spans="1:1" ht="12.75" customHeight="1">
      <c r="A790" s="297"/>
    </row>
    <row r="791" spans="1:1" ht="12.75" customHeight="1">
      <c r="A791" s="297"/>
    </row>
    <row r="792" spans="1:1" ht="12.75" customHeight="1">
      <c r="A792" s="297"/>
    </row>
    <row r="793" spans="1:1" ht="12.75" customHeight="1">
      <c r="A793" s="297"/>
    </row>
    <row r="794" spans="1:1" ht="12.75" customHeight="1">
      <c r="A794" s="297"/>
    </row>
    <row r="795" spans="1:1" ht="12.75" customHeight="1">
      <c r="A795" s="297"/>
    </row>
    <row r="796" spans="1:1" ht="12.75" customHeight="1">
      <c r="A796" s="297"/>
    </row>
    <row r="797" spans="1:1" ht="12.75" customHeight="1">
      <c r="A797" s="297"/>
    </row>
    <row r="798" spans="1:1" ht="12.75" customHeight="1">
      <c r="A798" s="297"/>
    </row>
    <row r="799" spans="1:1" ht="12.75" customHeight="1">
      <c r="A799" s="297"/>
    </row>
    <row r="800" spans="1:1" ht="12.75" customHeight="1">
      <c r="A800" s="297"/>
    </row>
    <row r="801" spans="1:1" ht="12.75" customHeight="1">
      <c r="A801" s="297"/>
    </row>
    <row r="802" spans="1:1" ht="12.75" customHeight="1">
      <c r="A802" s="297"/>
    </row>
    <row r="803" spans="1:1" ht="12.75" customHeight="1">
      <c r="A803" s="297"/>
    </row>
    <row r="804" spans="1:1" ht="12.75" customHeight="1">
      <c r="A804" s="297"/>
    </row>
    <row r="805" spans="1:1" ht="12.75" customHeight="1">
      <c r="A805" s="297"/>
    </row>
    <row r="806" spans="1:1" ht="12.75" customHeight="1">
      <c r="A806" s="297"/>
    </row>
    <row r="807" spans="1:1" ht="12.75" customHeight="1">
      <c r="A807" s="297"/>
    </row>
    <row r="808" spans="1:1" ht="12.75" customHeight="1">
      <c r="A808" s="297"/>
    </row>
    <row r="809" spans="1:1" ht="12.75" customHeight="1">
      <c r="A809" s="297"/>
    </row>
    <row r="810" spans="1:1" ht="12.75" customHeight="1">
      <c r="A810" s="297"/>
    </row>
    <row r="811" spans="1:1" ht="12.75" customHeight="1">
      <c r="A811" s="297"/>
    </row>
    <row r="812" spans="1:1" ht="12.75" customHeight="1">
      <c r="A812" s="297"/>
    </row>
    <row r="813" spans="1:1" ht="12.75" customHeight="1">
      <c r="A813" s="297"/>
    </row>
    <row r="814" spans="1:1" ht="12.75" customHeight="1">
      <c r="A814" s="297"/>
    </row>
    <row r="815" spans="1:1" ht="12.75" customHeight="1">
      <c r="A815" s="297"/>
    </row>
    <row r="816" spans="1:1" ht="12.75" customHeight="1">
      <c r="A816" s="297"/>
    </row>
    <row r="817" spans="1:1" ht="12.75" customHeight="1">
      <c r="A817" s="297"/>
    </row>
    <row r="818" spans="1:1" ht="12.75" customHeight="1">
      <c r="A818" s="297"/>
    </row>
    <row r="819" spans="1:1" ht="12.75" customHeight="1">
      <c r="A819" s="297"/>
    </row>
    <row r="820" spans="1:1" ht="12.75" customHeight="1">
      <c r="A820" s="297"/>
    </row>
    <row r="821" spans="1:1" ht="12.75" customHeight="1">
      <c r="A821" s="297"/>
    </row>
    <row r="822" spans="1:1" ht="12.75" customHeight="1">
      <c r="A822" s="297"/>
    </row>
    <row r="823" spans="1:1" ht="12.75" customHeight="1">
      <c r="A823" s="297"/>
    </row>
    <row r="824" spans="1:1" ht="12.75" customHeight="1">
      <c r="A824" s="297"/>
    </row>
    <row r="825" spans="1:1" ht="12.75" customHeight="1">
      <c r="A825" s="297"/>
    </row>
    <row r="826" spans="1:1" ht="12.75" customHeight="1">
      <c r="A826" s="297"/>
    </row>
    <row r="827" spans="1:1" ht="12.75" customHeight="1">
      <c r="A827" s="297"/>
    </row>
    <row r="828" spans="1:1" ht="12.75" customHeight="1">
      <c r="A828" s="297"/>
    </row>
    <row r="829" spans="1:1" ht="12.75" customHeight="1">
      <c r="A829" s="297"/>
    </row>
    <row r="830" spans="1:1" ht="12.75" customHeight="1">
      <c r="A830" s="297"/>
    </row>
    <row r="831" spans="1:1" ht="12.75" customHeight="1">
      <c r="A831" s="297"/>
    </row>
    <row r="832" spans="1:1" ht="12.75" customHeight="1">
      <c r="A832" s="297"/>
    </row>
    <row r="833" spans="1:1" ht="12.75" customHeight="1">
      <c r="A833" s="297"/>
    </row>
    <row r="834" spans="1:1" ht="12.75" customHeight="1">
      <c r="A834" s="297"/>
    </row>
    <row r="835" spans="1:1" ht="12.75" customHeight="1">
      <c r="A835" s="297"/>
    </row>
    <row r="836" spans="1:1" ht="12.75" customHeight="1">
      <c r="A836" s="297"/>
    </row>
    <row r="837" spans="1:1" ht="12.75" customHeight="1">
      <c r="A837" s="297"/>
    </row>
    <row r="838" spans="1:1" ht="12.75" customHeight="1">
      <c r="A838" s="297"/>
    </row>
    <row r="839" spans="1:1" ht="12.75" customHeight="1">
      <c r="A839" s="297"/>
    </row>
    <row r="840" spans="1:1" ht="12.75" customHeight="1">
      <c r="A840" s="297"/>
    </row>
    <row r="841" spans="1:1" ht="12.75" customHeight="1">
      <c r="A841" s="297"/>
    </row>
    <row r="842" spans="1:1" ht="12.75" customHeight="1">
      <c r="A842" s="297"/>
    </row>
    <row r="843" spans="1:1" ht="12.75" customHeight="1">
      <c r="A843" s="297"/>
    </row>
    <row r="844" spans="1:1" ht="12.75" customHeight="1">
      <c r="A844" s="297"/>
    </row>
    <row r="845" spans="1:1" ht="12.75" customHeight="1">
      <c r="A845" s="297"/>
    </row>
    <row r="846" spans="1:1" ht="12.75" customHeight="1">
      <c r="A846" s="297"/>
    </row>
    <row r="847" spans="1:1" ht="12.75" customHeight="1">
      <c r="A847" s="297"/>
    </row>
    <row r="848" spans="1:1" ht="12.75" customHeight="1">
      <c r="A848" s="297"/>
    </row>
    <row r="849" spans="1:1" ht="12.75" customHeight="1">
      <c r="A849" s="297"/>
    </row>
    <row r="850" spans="1:1" ht="12.75" customHeight="1">
      <c r="A850" s="297"/>
    </row>
    <row r="851" spans="1:1" ht="12.75" customHeight="1">
      <c r="A851" s="297"/>
    </row>
    <row r="852" spans="1:1" ht="12.75" customHeight="1">
      <c r="A852" s="297"/>
    </row>
    <row r="853" spans="1:1" ht="12.75" customHeight="1">
      <c r="A853" s="297"/>
    </row>
    <row r="854" spans="1:1" ht="12.75" customHeight="1">
      <c r="A854" s="297"/>
    </row>
    <row r="855" spans="1:1" ht="12.75" customHeight="1">
      <c r="A855" s="297"/>
    </row>
    <row r="856" spans="1:1" ht="12.75" customHeight="1">
      <c r="A856" s="297"/>
    </row>
    <row r="857" spans="1:1" ht="12.75" customHeight="1">
      <c r="A857" s="297"/>
    </row>
    <row r="858" spans="1:1" ht="12.75" customHeight="1">
      <c r="A858" s="297"/>
    </row>
    <row r="859" spans="1:1" ht="12.75" customHeight="1">
      <c r="A859" s="297"/>
    </row>
    <row r="860" spans="1:1" ht="12.75" customHeight="1">
      <c r="A860" s="297"/>
    </row>
    <row r="861" spans="1:1" ht="12.75" customHeight="1">
      <c r="A861" s="297"/>
    </row>
    <row r="862" spans="1:1" ht="12.75" customHeight="1">
      <c r="A862" s="297"/>
    </row>
    <row r="863" spans="1:1" ht="12.75" customHeight="1">
      <c r="A863" s="297"/>
    </row>
    <row r="864" spans="1:1" ht="12.75" customHeight="1">
      <c r="A864" s="297"/>
    </row>
    <row r="865" spans="1:1" ht="12.75" customHeight="1">
      <c r="A865" s="297"/>
    </row>
    <row r="866" spans="1:1" ht="12.75" customHeight="1">
      <c r="A866" s="297"/>
    </row>
    <row r="867" spans="1:1" ht="12.75" customHeight="1">
      <c r="A867" s="297"/>
    </row>
    <row r="868" spans="1:1" ht="12.75" customHeight="1">
      <c r="A868" s="297"/>
    </row>
    <row r="869" spans="1:1" ht="12.75" customHeight="1">
      <c r="A869" s="297"/>
    </row>
    <row r="870" spans="1:1" ht="12.75" customHeight="1">
      <c r="A870" s="297"/>
    </row>
    <row r="871" spans="1:1" ht="12.75" customHeight="1">
      <c r="A871" s="297"/>
    </row>
    <row r="872" spans="1:1" ht="12.75" customHeight="1">
      <c r="A872" s="297"/>
    </row>
    <row r="873" spans="1:1" ht="12.75" customHeight="1">
      <c r="A873" s="297"/>
    </row>
    <row r="874" spans="1:1" ht="12.75" customHeight="1">
      <c r="A874" s="297"/>
    </row>
    <row r="875" spans="1:1" ht="12.75" customHeight="1">
      <c r="A875" s="297"/>
    </row>
    <row r="876" spans="1:1" ht="12.75" customHeight="1">
      <c r="A876" s="297"/>
    </row>
    <row r="877" spans="1:1" ht="12.75" customHeight="1">
      <c r="A877" s="297"/>
    </row>
    <row r="878" spans="1:1" ht="12.75" customHeight="1">
      <c r="A878" s="297"/>
    </row>
    <row r="879" spans="1:1" ht="12.75" customHeight="1">
      <c r="A879" s="297"/>
    </row>
    <row r="880" spans="1:1" ht="12.75" customHeight="1">
      <c r="A880" s="297"/>
    </row>
    <row r="881" spans="1:1" ht="12.75" customHeight="1">
      <c r="A881" s="297"/>
    </row>
    <row r="882" spans="1:1" ht="12.75" customHeight="1">
      <c r="A882" s="297"/>
    </row>
    <row r="883" spans="1:1" ht="12.75" customHeight="1">
      <c r="A883" s="297"/>
    </row>
    <row r="884" spans="1:1" ht="12.75" customHeight="1">
      <c r="A884" s="297"/>
    </row>
    <row r="885" spans="1:1" ht="12.75" customHeight="1">
      <c r="A885" s="297"/>
    </row>
    <row r="886" spans="1:1" ht="12.75" customHeight="1">
      <c r="A886" s="297"/>
    </row>
    <row r="887" spans="1:1" ht="12.75" customHeight="1">
      <c r="A887" s="297"/>
    </row>
    <row r="888" spans="1:1" ht="12.75" customHeight="1">
      <c r="A888" s="297"/>
    </row>
    <row r="889" spans="1:1" ht="12.75" customHeight="1">
      <c r="A889" s="297"/>
    </row>
    <row r="890" spans="1:1" ht="12.75" customHeight="1">
      <c r="A890" s="297"/>
    </row>
    <row r="891" spans="1:1" ht="12.75" customHeight="1">
      <c r="A891" s="297"/>
    </row>
    <row r="892" spans="1:1" ht="12.75" customHeight="1">
      <c r="A892" s="297"/>
    </row>
    <row r="893" spans="1:1" ht="12.75" customHeight="1">
      <c r="A893" s="297"/>
    </row>
    <row r="894" spans="1:1" ht="12.75" customHeight="1">
      <c r="A894" s="297"/>
    </row>
    <row r="895" spans="1:1" ht="12.75" customHeight="1">
      <c r="A895" s="297"/>
    </row>
    <row r="896" spans="1:1" ht="12.75" customHeight="1">
      <c r="A896" s="297"/>
    </row>
    <row r="897" spans="1:1" ht="12.75" customHeight="1">
      <c r="A897" s="297"/>
    </row>
    <row r="898" spans="1:1" ht="12.75" customHeight="1">
      <c r="A898" s="297"/>
    </row>
    <row r="899" spans="1:1" ht="12.75" customHeight="1">
      <c r="A899" s="297"/>
    </row>
    <row r="900" spans="1:1" ht="12.75" customHeight="1">
      <c r="A900" s="297"/>
    </row>
    <row r="901" spans="1:1" ht="12.75" customHeight="1">
      <c r="A901" s="297"/>
    </row>
    <row r="902" spans="1:1" ht="12.75" customHeight="1">
      <c r="A902" s="297"/>
    </row>
    <row r="903" spans="1:1" ht="12.75" customHeight="1">
      <c r="A903" s="297"/>
    </row>
    <row r="904" spans="1:1" ht="12.75" customHeight="1">
      <c r="A904" s="297"/>
    </row>
    <row r="905" spans="1:1" ht="12.75" customHeight="1">
      <c r="A905" s="297"/>
    </row>
    <row r="906" spans="1:1" ht="12.75" customHeight="1">
      <c r="A906" s="297"/>
    </row>
    <row r="907" spans="1:1" ht="12.75" customHeight="1">
      <c r="A907" s="297"/>
    </row>
    <row r="908" spans="1:1" ht="12.75" customHeight="1">
      <c r="A908" s="297"/>
    </row>
    <row r="909" spans="1:1" ht="12.75" customHeight="1">
      <c r="A909" s="297"/>
    </row>
    <row r="910" spans="1:1" ht="12.75" customHeight="1">
      <c r="A910" s="297"/>
    </row>
    <row r="911" spans="1:1" ht="12.75" customHeight="1">
      <c r="A911" s="297"/>
    </row>
    <row r="912" spans="1:1" ht="12.75" customHeight="1">
      <c r="A912" s="297"/>
    </row>
    <row r="913" spans="1:1" ht="12.75" customHeight="1">
      <c r="A913" s="297"/>
    </row>
    <row r="914" spans="1:1" ht="12.75" customHeight="1">
      <c r="A914" s="297"/>
    </row>
    <row r="915" spans="1:1" ht="12.75" customHeight="1">
      <c r="A915" s="297"/>
    </row>
    <row r="916" spans="1:1" ht="12.75" customHeight="1">
      <c r="A916" s="297"/>
    </row>
    <row r="917" spans="1:1" ht="12.75" customHeight="1">
      <c r="A917" s="297"/>
    </row>
    <row r="918" spans="1:1" ht="12.75" customHeight="1">
      <c r="A918" s="297"/>
    </row>
    <row r="919" spans="1:1" ht="12.75" customHeight="1">
      <c r="A919" s="297"/>
    </row>
    <row r="920" spans="1:1" ht="12.75" customHeight="1">
      <c r="A920" s="297"/>
    </row>
    <row r="921" spans="1:1" ht="12.75" customHeight="1">
      <c r="A921" s="297"/>
    </row>
    <row r="922" spans="1:1" ht="12.75" customHeight="1">
      <c r="A922" s="297"/>
    </row>
    <row r="923" spans="1:1" ht="12.75" customHeight="1">
      <c r="A923" s="297"/>
    </row>
    <row r="924" spans="1:1" ht="12.75" customHeight="1">
      <c r="A924" s="297"/>
    </row>
    <row r="925" spans="1:1" ht="12.75" customHeight="1">
      <c r="A925" s="297"/>
    </row>
    <row r="926" spans="1:1" ht="12.75" customHeight="1">
      <c r="A926" s="297"/>
    </row>
    <row r="927" spans="1:1" ht="12.75" customHeight="1">
      <c r="A927" s="297"/>
    </row>
    <row r="928" spans="1:1" ht="12.75" customHeight="1">
      <c r="A928" s="297"/>
    </row>
    <row r="929" spans="1:1" ht="12.75" customHeight="1">
      <c r="A929" s="297"/>
    </row>
    <row r="930" spans="1:1" ht="12.75" customHeight="1">
      <c r="A930" s="297"/>
    </row>
    <row r="931" spans="1:1" ht="12.75" customHeight="1">
      <c r="A931" s="297"/>
    </row>
    <row r="932" spans="1:1" ht="12.75" customHeight="1">
      <c r="A932" s="297"/>
    </row>
    <row r="933" spans="1:1" ht="12.75" customHeight="1">
      <c r="A933" s="297"/>
    </row>
    <row r="934" spans="1:1" ht="12.75" customHeight="1">
      <c r="A934" s="297"/>
    </row>
    <row r="935" spans="1:1" ht="12.75" customHeight="1">
      <c r="A935" s="297"/>
    </row>
    <row r="936" spans="1:1" ht="12.75" customHeight="1">
      <c r="A936" s="297"/>
    </row>
    <row r="937" spans="1:1" ht="12.75" customHeight="1">
      <c r="A937" s="297"/>
    </row>
    <row r="938" spans="1:1" ht="12.75" customHeight="1">
      <c r="A938" s="297"/>
    </row>
    <row r="939" spans="1:1" ht="12.75" customHeight="1">
      <c r="A939" s="297"/>
    </row>
    <row r="940" spans="1:1" ht="12.75" customHeight="1">
      <c r="A940" s="297"/>
    </row>
    <row r="941" spans="1:1" ht="12.75" customHeight="1">
      <c r="A941" s="297"/>
    </row>
    <row r="942" spans="1:1" ht="12.75" customHeight="1">
      <c r="A942" s="297"/>
    </row>
    <row r="943" spans="1:1" ht="12.75" customHeight="1">
      <c r="A943" s="297"/>
    </row>
    <row r="944" spans="1:1" ht="12.75" customHeight="1">
      <c r="A944" s="297"/>
    </row>
    <row r="945" spans="1:1" ht="12.75" customHeight="1">
      <c r="A945" s="297"/>
    </row>
    <row r="946" spans="1:1" ht="12.75" customHeight="1">
      <c r="A946" s="297"/>
    </row>
    <row r="947" spans="1:1" ht="12.75" customHeight="1">
      <c r="A947" s="297"/>
    </row>
    <row r="948" spans="1:1" ht="12.75" customHeight="1">
      <c r="A948" s="297"/>
    </row>
    <row r="949" spans="1:1" ht="12.75" customHeight="1">
      <c r="A949" s="297"/>
    </row>
    <row r="950" spans="1:1" ht="12.75" customHeight="1">
      <c r="A950" s="297"/>
    </row>
    <row r="951" spans="1:1" ht="12.75" customHeight="1">
      <c r="A951" s="297"/>
    </row>
    <row r="952" spans="1:1" ht="12.75" customHeight="1">
      <c r="A952" s="297"/>
    </row>
    <row r="953" spans="1:1" ht="12.75" customHeight="1">
      <c r="A953" s="297"/>
    </row>
    <row r="954" spans="1:1" ht="12.75" customHeight="1">
      <c r="A954" s="297"/>
    </row>
    <row r="955" spans="1:1" ht="12.75" customHeight="1">
      <c r="A955" s="297"/>
    </row>
    <row r="956" spans="1:1" ht="12.75" customHeight="1">
      <c r="A956" s="297"/>
    </row>
    <row r="957" spans="1:1" ht="12.75" customHeight="1">
      <c r="A957" s="297"/>
    </row>
    <row r="958" spans="1:1" ht="12.75" customHeight="1">
      <c r="A958" s="297"/>
    </row>
    <row r="959" spans="1:1" ht="12.75" customHeight="1">
      <c r="A959" s="297"/>
    </row>
    <row r="960" spans="1:1" ht="12.75" customHeight="1">
      <c r="A960" s="297"/>
    </row>
    <row r="961" spans="1:1" ht="12.75" customHeight="1">
      <c r="A961" s="297"/>
    </row>
    <row r="962" spans="1:1" ht="12.75" customHeight="1">
      <c r="A962" s="297"/>
    </row>
    <row r="963" spans="1:1" ht="12.75" customHeight="1">
      <c r="A963" s="297"/>
    </row>
    <row r="964" spans="1:1" ht="12.75" customHeight="1">
      <c r="A964" s="297"/>
    </row>
    <row r="965" spans="1:1" ht="12.75" customHeight="1">
      <c r="A965" s="297"/>
    </row>
    <row r="966" spans="1:1" ht="12.75" customHeight="1">
      <c r="A966" s="297"/>
    </row>
    <row r="967" spans="1:1" ht="12.75" customHeight="1">
      <c r="A967" s="297"/>
    </row>
    <row r="968" spans="1:1" ht="12.75" customHeight="1">
      <c r="A968" s="297"/>
    </row>
    <row r="969" spans="1:1" ht="12.75" customHeight="1">
      <c r="A969" s="297"/>
    </row>
    <row r="970" spans="1:1" ht="12.75" customHeight="1">
      <c r="A970" s="297"/>
    </row>
    <row r="971" spans="1:1" ht="12.75" customHeight="1">
      <c r="A971" s="297"/>
    </row>
    <row r="972" spans="1:1" ht="12.75" customHeight="1">
      <c r="A972" s="297"/>
    </row>
    <row r="973" spans="1:1" ht="12.75" customHeight="1">
      <c r="A973" s="297"/>
    </row>
    <row r="974" spans="1:1" ht="12.75" customHeight="1">
      <c r="A974" s="297"/>
    </row>
    <row r="975" spans="1:1" ht="12.75" customHeight="1">
      <c r="A975" s="297"/>
    </row>
    <row r="976" spans="1:1" ht="12.75" customHeight="1">
      <c r="A976" s="297"/>
    </row>
    <row r="977" spans="1:1" ht="12.75" customHeight="1">
      <c r="A977" s="297"/>
    </row>
    <row r="978" spans="1:1" ht="12.75" customHeight="1">
      <c r="A978" s="297"/>
    </row>
    <row r="979" spans="1:1" ht="12.75" customHeight="1">
      <c r="A979" s="297"/>
    </row>
    <row r="980" spans="1:1" ht="12.75" customHeight="1">
      <c r="A980" s="297"/>
    </row>
    <row r="981" spans="1:1" ht="12.75" customHeight="1">
      <c r="A981" s="297"/>
    </row>
    <row r="982" spans="1:1" ht="12.75" customHeight="1">
      <c r="A982" s="297"/>
    </row>
    <row r="983" spans="1:1" ht="12.75" customHeight="1">
      <c r="A983" s="297"/>
    </row>
    <row r="984" spans="1:1" ht="12.75" customHeight="1">
      <c r="A984" s="297"/>
    </row>
    <row r="985" spans="1:1" ht="12.75" customHeight="1">
      <c r="A985" s="297"/>
    </row>
    <row r="986" spans="1:1" ht="12.75" customHeight="1">
      <c r="A986" s="297"/>
    </row>
    <row r="987" spans="1:1" ht="12.75" customHeight="1">
      <c r="A987" s="297"/>
    </row>
    <row r="988" spans="1:1" ht="12.75" customHeight="1">
      <c r="A988" s="297"/>
    </row>
    <row r="989" spans="1:1" ht="12.75" customHeight="1">
      <c r="A989" s="297"/>
    </row>
    <row r="990" spans="1:1" ht="12.75" customHeight="1">
      <c r="A990" s="297"/>
    </row>
    <row r="991" spans="1:1" ht="12.75" customHeight="1">
      <c r="A991" s="297"/>
    </row>
    <row r="992" spans="1:1" ht="12.75" customHeight="1">
      <c r="A992" s="297"/>
    </row>
    <row r="993" spans="1:1" ht="12.75" customHeight="1">
      <c r="A993" s="297"/>
    </row>
    <row r="994" spans="1:1" ht="12.75" customHeight="1">
      <c r="A994" s="297"/>
    </row>
    <row r="995" spans="1:1" ht="12.75" customHeight="1">
      <c r="A995" s="297"/>
    </row>
    <row r="996" spans="1:1" ht="12.75" customHeight="1">
      <c r="A996" s="297"/>
    </row>
    <row r="997" spans="1:1" ht="12.75" customHeight="1">
      <c r="A997" s="297"/>
    </row>
    <row r="998" spans="1:1" ht="12.75" customHeight="1">
      <c r="A998" s="297"/>
    </row>
    <row r="999" spans="1:1" ht="12.75" customHeight="1">
      <c r="A999" s="297"/>
    </row>
    <row r="1000" spans="1:1" ht="12.75" customHeight="1">
      <c r="A1000" s="297"/>
    </row>
    <row r="1001" spans="1:1" ht="12.75" customHeight="1">
      <c r="A1001" s="297"/>
    </row>
    <row r="1002" spans="1:1" ht="12.75" customHeight="1">
      <c r="A1002" s="297"/>
    </row>
    <row r="1003" spans="1:1" ht="12.75" customHeight="1">
      <c r="A1003" s="297"/>
    </row>
    <row r="1004" spans="1:1" ht="12.75" customHeight="1">
      <c r="A1004" s="297"/>
    </row>
    <row r="1005" spans="1:1" ht="12.75" customHeight="1">
      <c r="A1005" s="297"/>
    </row>
    <row r="1006" spans="1:1" ht="12.75" customHeight="1">
      <c r="A1006" s="297"/>
    </row>
  </sheetData>
  <mergeCells count="64">
    <mergeCell ref="B64:H64"/>
    <mergeCell ref="B62:H62"/>
    <mergeCell ref="B63:H63"/>
    <mergeCell ref="F9:H9"/>
    <mergeCell ref="B9:B10"/>
    <mergeCell ref="C9:E9"/>
    <mergeCell ref="B37:H37"/>
    <mergeCell ref="B36:H36"/>
    <mergeCell ref="B28:H28"/>
    <mergeCell ref="B29:H29"/>
    <mergeCell ref="B30:H30"/>
    <mergeCell ref="B6:H6"/>
    <mergeCell ref="B7:H7"/>
    <mergeCell ref="B8:H8"/>
    <mergeCell ref="B47:C47"/>
    <mergeCell ref="B48:C48"/>
    <mergeCell ref="B40:C40"/>
    <mergeCell ref="B41:C41"/>
    <mergeCell ref="B42:C42"/>
    <mergeCell ref="B43:C43"/>
    <mergeCell ref="B44:C44"/>
    <mergeCell ref="B45:C45"/>
    <mergeCell ref="B46:C46"/>
    <mergeCell ref="B31:H31"/>
    <mergeCell ref="B32:H32"/>
    <mergeCell ref="B38:C38"/>
    <mergeCell ref="B39:C39"/>
    <mergeCell ref="B102:E102"/>
    <mergeCell ref="B104:H104"/>
    <mergeCell ref="B105:H105"/>
    <mergeCell ref="B107:F107"/>
    <mergeCell ref="B106:G106"/>
    <mergeCell ref="B67:F67"/>
    <mergeCell ref="B65:F65"/>
    <mergeCell ref="B66:G66"/>
    <mergeCell ref="B100:E100"/>
    <mergeCell ref="B101:E101"/>
    <mergeCell ref="B97:E97"/>
    <mergeCell ref="B98:E98"/>
    <mergeCell ref="B99:E99"/>
    <mergeCell ref="B68:B69"/>
    <mergeCell ref="C68:C69"/>
    <mergeCell ref="E68:E69"/>
    <mergeCell ref="F68:F69"/>
    <mergeCell ref="F80:F81"/>
    <mergeCell ref="B79:F79"/>
    <mergeCell ref="C80:C81"/>
    <mergeCell ref="B93:E93"/>
    <mergeCell ref="B94:E94"/>
    <mergeCell ref="B95:E95"/>
    <mergeCell ref="B96:E96"/>
    <mergeCell ref="B91:H91"/>
    <mergeCell ref="A1:H1"/>
    <mergeCell ref="B3:H3"/>
    <mergeCell ref="B4:H4"/>
    <mergeCell ref="B5:H5"/>
    <mergeCell ref="B92:E92"/>
    <mergeCell ref="D68:D69"/>
    <mergeCell ref="D80:D81"/>
    <mergeCell ref="E80:E81"/>
    <mergeCell ref="B80:B81"/>
    <mergeCell ref="B33:H33"/>
    <mergeCell ref="B34:H34"/>
    <mergeCell ref="B35:H35"/>
  </mergeCells>
  <hyperlinks>
    <hyperlink ref="B35" r:id="rId1" xr:uid="{00000000-0004-0000-0100-000000000000}"/>
  </hyperlinks>
  <pageMargins left="0.75" right="0.75" top="1" bottom="1" header="0" footer="0"/>
  <pageSetup scale="72" orientation="portrait" r:id="rId2"/>
  <headerFooter>
    <oddHeader>&amp;LCommon Data Set 2021-2022</oddHeader>
    <oddFooter>&amp;LCDS-B&amp;RPage &amp;P</oddFooter>
  </headerFooter>
  <rowBreaks count="1" manualBreakCount="1">
    <brk id="49"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67"/>
  <sheetViews>
    <sheetView showGridLines="0" view="pageBreakPreview" topLeftCell="A256" zoomScale="87" zoomScaleNormal="100" zoomScaleSheetLayoutView="87" workbookViewId="0">
      <selection activeCell="B154" sqref="B154:G156"/>
    </sheetView>
  </sheetViews>
  <sheetFormatPr defaultColWidth="12.7109375" defaultRowHeight="15" customHeight="1"/>
  <cols>
    <col min="1" max="1" width="4.42578125" customWidth="1"/>
    <col min="2" max="2" width="31.28515625" customWidth="1"/>
    <col min="3" max="3" width="19.85546875" customWidth="1"/>
    <col min="4" max="5" width="14.7109375" customWidth="1"/>
    <col min="6" max="6" width="14.85546875" customWidth="1"/>
    <col min="7" max="7" width="12" customWidth="1"/>
    <col min="8" max="8" width="0.7109375" customWidth="1"/>
    <col min="9" max="26" width="8.7109375" customWidth="1"/>
  </cols>
  <sheetData>
    <row r="1" spans="1:26" ht="12.75" customHeight="1">
      <c r="A1" s="355" t="s">
        <v>1073</v>
      </c>
      <c r="B1" s="356"/>
      <c r="C1" s="356"/>
      <c r="D1" s="356"/>
      <c r="E1" s="356"/>
      <c r="F1" s="357"/>
      <c r="G1" s="1"/>
      <c r="H1" s="1"/>
      <c r="I1" s="1"/>
      <c r="J1" s="1"/>
      <c r="K1" s="1"/>
      <c r="L1" s="1"/>
      <c r="M1" s="1"/>
      <c r="N1" s="1"/>
      <c r="O1" s="1"/>
      <c r="P1" s="1"/>
      <c r="Q1" s="1"/>
      <c r="R1" s="1"/>
      <c r="S1" s="1"/>
      <c r="T1" s="1"/>
      <c r="U1" s="1"/>
      <c r="V1" s="1"/>
      <c r="W1" s="1"/>
      <c r="X1" s="1"/>
      <c r="Y1" s="1"/>
      <c r="Z1" s="1"/>
    </row>
    <row r="2" spans="1:26" ht="12.75" customHeight="1">
      <c r="A2" s="2"/>
      <c r="B2" s="53" t="s">
        <v>173</v>
      </c>
      <c r="C2" s="1"/>
      <c r="D2" s="1"/>
      <c r="E2" s="1"/>
      <c r="F2" s="1"/>
      <c r="G2" s="1"/>
      <c r="H2" s="1"/>
      <c r="I2" s="1"/>
      <c r="J2" s="1"/>
      <c r="K2" s="1"/>
      <c r="L2" s="1"/>
      <c r="M2" s="1"/>
      <c r="N2" s="1"/>
      <c r="O2" s="1"/>
      <c r="P2" s="1"/>
      <c r="Q2" s="1"/>
      <c r="R2" s="1"/>
      <c r="S2" s="1"/>
      <c r="T2" s="1"/>
      <c r="U2" s="1"/>
      <c r="V2" s="1"/>
      <c r="W2" s="1"/>
      <c r="X2" s="1"/>
      <c r="Y2" s="1"/>
      <c r="Z2" s="1"/>
    </row>
    <row r="3" spans="1:26" ht="12.75" customHeight="1">
      <c r="A3" s="437" t="s">
        <v>174</v>
      </c>
      <c r="B3" s="358" t="s">
        <v>1074</v>
      </c>
      <c r="C3" s="359"/>
      <c r="D3" s="359"/>
      <c r="E3" s="359"/>
      <c r="F3" s="359"/>
      <c r="G3" s="1"/>
      <c r="H3" s="1"/>
      <c r="I3" s="1"/>
      <c r="J3" s="1"/>
      <c r="K3" s="1"/>
      <c r="L3" s="1"/>
      <c r="M3" s="1"/>
      <c r="N3" s="1"/>
      <c r="O3" s="1"/>
      <c r="P3" s="1"/>
      <c r="Q3" s="1"/>
      <c r="R3" s="1"/>
      <c r="S3" s="1"/>
      <c r="T3" s="1"/>
      <c r="U3" s="1"/>
      <c r="V3" s="1"/>
      <c r="W3" s="1"/>
      <c r="X3" s="1"/>
      <c r="Y3" s="1"/>
      <c r="Z3" s="1"/>
    </row>
    <row r="4" spans="1:26" ht="19.5" customHeight="1">
      <c r="A4" s="359"/>
      <c r="B4" s="359"/>
      <c r="C4" s="359"/>
      <c r="D4" s="359"/>
      <c r="E4" s="359"/>
      <c r="F4" s="359"/>
      <c r="G4" s="1"/>
      <c r="H4" s="1"/>
      <c r="I4" s="1"/>
      <c r="J4" s="1"/>
      <c r="K4" s="1"/>
      <c r="L4" s="1"/>
      <c r="M4" s="1"/>
      <c r="N4" s="1"/>
      <c r="O4" s="1"/>
      <c r="P4" s="1"/>
      <c r="Q4" s="1"/>
      <c r="R4" s="1"/>
      <c r="S4" s="1"/>
      <c r="T4" s="1"/>
      <c r="U4" s="1"/>
      <c r="V4" s="1"/>
      <c r="W4" s="1"/>
      <c r="X4" s="1"/>
      <c r="Y4" s="1"/>
      <c r="Z4" s="1"/>
    </row>
    <row r="5" spans="1:26" ht="15.75" customHeight="1">
      <c r="A5" s="70"/>
      <c r="B5" s="376" t="s">
        <v>175</v>
      </c>
      <c r="C5" s="359"/>
      <c r="D5" s="359"/>
      <c r="E5" s="359"/>
      <c r="F5" s="359"/>
      <c r="G5" s="1"/>
      <c r="H5" s="1"/>
      <c r="I5" s="1"/>
      <c r="J5" s="1"/>
      <c r="K5" s="1"/>
      <c r="L5" s="1"/>
      <c r="M5" s="1"/>
      <c r="N5" s="1"/>
      <c r="O5" s="1"/>
      <c r="P5" s="1"/>
      <c r="Q5" s="1"/>
      <c r="R5" s="1"/>
      <c r="S5" s="1"/>
      <c r="T5" s="1"/>
      <c r="U5" s="1"/>
      <c r="V5" s="1"/>
      <c r="W5" s="1"/>
      <c r="X5" s="1"/>
      <c r="Y5" s="1"/>
      <c r="Z5" s="1"/>
    </row>
    <row r="6" spans="1:26" ht="56.25" customHeight="1">
      <c r="A6" s="71"/>
      <c r="B6" s="376" t="s">
        <v>176</v>
      </c>
      <c r="C6" s="359"/>
      <c r="D6" s="359"/>
      <c r="E6" s="359"/>
      <c r="F6" s="359"/>
      <c r="G6" s="1"/>
      <c r="H6" s="1"/>
      <c r="I6" s="1"/>
      <c r="J6" s="1"/>
      <c r="K6" s="1"/>
      <c r="L6" s="1"/>
      <c r="M6" s="1"/>
      <c r="N6" s="1"/>
      <c r="O6" s="1"/>
      <c r="P6" s="1"/>
      <c r="Q6" s="1"/>
      <c r="R6" s="1"/>
      <c r="S6" s="1"/>
      <c r="T6" s="1"/>
      <c r="U6" s="1"/>
      <c r="V6" s="1"/>
      <c r="W6" s="1"/>
      <c r="X6" s="1"/>
      <c r="Y6" s="1"/>
      <c r="Z6" s="1"/>
    </row>
    <row r="7" spans="1:26" ht="25.9" customHeight="1">
      <c r="A7" s="2"/>
      <c r="B7" s="376" t="s">
        <v>1070</v>
      </c>
      <c r="C7" s="359"/>
      <c r="D7" s="359"/>
      <c r="E7" s="359"/>
      <c r="F7" s="359"/>
      <c r="G7" s="1"/>
      <c r="H7" s="1"/>
      <c r="I7" s="1"/>
      <c r="J7" s="1"/>
      <c r="K7" s="1"/>
      <c r="L7" s="1"/>
      <c r="M7" s="1"/>
      <c r="N7" s="1"/>
      <c r="O7" s="1"/>
      <c r="P7" s="1"/>
      <c r="Q7" s="1"/>
      <c r="R7" s="1"/>
      <c r="S7" s="1"/>
      <c r="T7" s="1"/>
      <c r="U7" s="1"/>
      <c r="V7" s="1"/>
      <c r="W7" s="1"/>
      <c r="X7" s="1"/>
      <c r="Y7" s="1"/>
      <c r="Z7" s="1"/>
    </row>
    <row r="8" spans="1:26" ht="30" customHeight="1">
      <c r="A8" s="2"/>
      <c r="B8" s="376" t="s">
        <v>71</v>
      </c>
      <c r="C8" s="359"/>
      <c r="D8" s="359"/>
      <c r="E8" s="359"/>
      <c r="F8" s="359"/>
      <c r="G8" s="1"/>
      <c r="H8" s="1"/>
      <c r="I8" s="1"/>
      <c r="J8" s="1"/>
      <c r="K8" s="1"/>
      <c r="L8" s="1"/>
      <c r="M8" s="1"/>
      <c r="N8" s="1"/>
      <c r="O8" s="1"/>
      <c r="P8" s="1"/>
      <c r="Q8" s="1"/>
      <c r="R8" s="1"/>
      <c r="S8" s="1"/>
      <c r="T8" s="1"/>
      <c r="U8" s="1"/>
      <c r="V8" s="1"/>
      <c r="W8" s="1"/>
      <c r="X8" s="1"/>
      <c r="Y8" s="1"/>
      <c r="Z8" s="1"/>
    </row>
    <row r="9" spans="1:26" ht="46.5" customHeight="1">
      <c r="A9" s="2"/>
      <c r="B9" s="376" t="s">
        <v>1069</v>
      </c>
      <c r="C9" s="359"/>
      <c r="D9" s="359"/>
      <c r="E9" s="359"/>
      <c r="F9" s="359"/>
      <c r="G9" s="1"/>
      <c r="H9" s="1"/>
      <c r="I9" s="1"/>
      <c r="J9" s="1"/>
      <c r="K9" s="1"/>
      <c r="L9" s="1"/>
      <c r="M9" s="1"/>
      <c r="N9" s="1"/>
      <c r="O9" s="1"/>
      <c r="P9" s="1"/>
      <c r="Q9" s="1"/>
      <c r="R9" s="1"/>
      <c r="S9" s="1"/>
      <c r="T9" s="1"/>
      <c r="U9" s="1"/>
      <c r="V9" s="1"/>
      <c r="W9" s="1"/>
      <c r="X9" s="1"/>
      <c r="Y9" s="1"/>
      <c r="Z9" s="1"/>
    </row>
    <row r="10" spans="1:26" ht="12.75" customHeight="1">
      <c r="A10" s="4"/>
      <c r="B10" s="424" t="s">
        <v>1075</v>
      </c>
      <c r="C10" s="363"/>
      <c r="D10" s="364"/>
      <c r="E10" s="222">
        <v>38481</v>
      </c>
      <c r="F10" s="303"/>
      <c r="G10" s="1"/>
      <c r="H10" s="1"/>
      <c r="I10" s="1"/>
      <c r="J10" s="1"/>
      <c r="K10" s="1"/>
      <c r="L10" s="1"/>
      <c r="M10" s="1"/>
      <c r="N10" s="1"/>
      <c r="O10" s="1"/>
      <c r="P10" s="1"/>
      <c r="Q10" s="1"/>
      <c r="R10" s="1"/>
      <c r="S10" s="1"/>
      <c r="T10" s="1"/>
      <c r="U10" s="1"/>
      <c r="V10" s="1"/>
      <c r="W10" s="1"/>
      <c r="X10" s="1"/>
      <c r="Y10" s="1"/>
      <c r="Z10" s="1"/>
    </row>
    <row r="11" spans="1:26" ht="12.75" customHeight="1">
      <c r="A11" s="4"/>
      <c r="B11" s="405" t="s">
        <v>1076</v>
      </c>
      <c r="C11" s="363"/>
      <c r="D11" s="364"/>
      <c r="E11" s="265">
        <v>62181</v>
      </c>
      <c r="F11" s="1"/>
      <c r="G11" s="1"/>
      <c r="H11" s="1"/>
      <c r="I11" s="1"/>
      <c r="J11" s="1"/>
      <c r="K11" s="1"/>
      <c r="L11" s="1"/>
      <c r="M11" s="1"/>
      <c r="N11" s="1"/>
      <c r="O11" s="1"/>
      <c r="P11" s="1"/>
      <c r="Q11" s="1"/>
      <c r="R11" s="1"/>
      <c r="S11" s="1"/>
      <c r="T11" s="1"/>
      <c r="U11" s="1"/>
      <c r="V11" s="1"/>
      <c r="W11" s="1"/>
      <c r="X11" s="1"/>
      <c r="Y11" s="1"/>
      <c r="Z11" s="1"/>
    </row>
    <row r="12" spans="1:26" ht="12.75" customHeight="1">
      <c r="A12" s="4"/>
      <c r="B12" s="1"/>
      <c r="C12" s="72"/>
      <c r="D12" s="72"/>
      <c r="E12" s="1"/>
      <c r="F12" s="1"/>
      <c r="G12" s="1"/>
      <c r="H12" s="1"/>
      <c r="I12" s="1"/>
      <c r="J12" s="1"/>
      <c r="K12" s="1"/>
      <c r="L12" s="1"/>
      <c r="M12" s="1"/>
      <c r="N12" s="1"/>
      <c r="O12" s="1"/>
      <c r="P12" s="1"/>
      <c r="Q12" s="1"/>
      <c r="R12" s="1"/>
      <c r="S12" s="1"/>
      <c r="T12" s="1"/>
      <c r="U12" s="1"/>
      <c r="V12" s="1"/>
      <c r="W12" s="1"/>
      <c r="X12" s="1"/>
      <c r="Y12" s="1"/>
      <c r="Z12" s="1"/>
    </row>
    <row r="13" spans="1:26" ht="12.75" customHeight="1">
      <c r="A13" s="4"/>
      <c r="B13" s="405" t="s">
        <v>1077</v>
      </c>
      <c r="C13" s="363"/>
      <c r="D13" s="364"/>
      <c r="E13" s="265">
        <v>4743</v>
      </c>
      <c r="F13" s="303"/>
      <c r="G13" s="1"/>
      <c r="H13" s="1"/>
      <c r="I13" s="1"/>
      <c r="J13" s="1"/>
      <c r="K13" s="1"/>
      <c r="L13" s="1"/>
      <c r="M13" s="1"/>
      <c r="N13" s="1"/>
      <c r="O13" s="1"/>
      <c r="P13" s="1"/>
      <c r="Q13" s="1"/>
      <c r="R13" s="1"/>
      <c r="S13" s="1"/>
      <c r="T13" s="1"/>
      <c r="U13" s="1"/>
      <c r="V13" s="1"/>
      <c r="W13" s="1"/>
      <c r="X13" s="1"/>
      <c r="Y13" s="1"/>
      <c r="Z13" s="1"/>
    </row>
    <row r="14" spans="1:26" ht="12.75" customHeight="1">
      <c r="A14" s="4"/>
      <c r="B14" s="405" t="s">
        <v>1078</v>
      </c>
      <c r="C14" s="363"/>
      <c r="D14" s="364"/>
      <c r="E14" s="265">
        <v>7796</v>
      </c>
      <c r="F14" s="1"/>
      <c r="G14" s="1"/>
      <c r="H14" s="1"/>
      <c r="I14" s="1"/>
      <c r="J14" s="1"/>
      <c r="K14" s="1"/>
      <c r="L14" s="1"/>
      <c r="M14" s="1"/>
      <c r="N14" s="1"/>
      <c r="O14" s="1"/>
      <c r="P14" s="1"/>
      <c r="Q14" s="1"/>
      <c r="R14" s="1"/>
      <c r="S14" s="1"/>
      <c r="T14" s="1"/>
      <c r="U14" s="1"/>
      <c r="V14" s="1"/>
      <c r="W14" s="1"/>
      <c r="X14" s="1"/>
      <c r="Y14" s="1"/>
      <c r="Z14" s="1"/>
    </row>
    <row r="15" spans="1:26" ht="12.75" customHeight="1">
      <c r="A15" s="4"/>
      <c r="B15" s="1"/>
      <c r="C15" s="9"/>
      <c r="D15" s="9"/>
      <c r="E15" s="1"/>
      <c r="F15" s="1"/>
      <c r="G15" s="1"/>
      <c r="H15" s="1"/>
      <c r="I15" s="1"/>
      <c r="J15" s="1"/>
      <c r="K15" s="1"/>
      <c r="L15" s="1"/>
      <c r="M15" s="1"/>
      <c r="N15" s="1"/>
      <c r="O15" s="1"/>
      <c r="P15" s="1"/>
      <c r="Q15" s="1"/>
      <c r="R15" s="1"/>
      <c r="S15" s="1"/>
      <c r="T15" s="1"/>
      <c r="U15" s="1"/>
      <c r="V15" s="1"/>
      <c r="W15" s="1"/>
      <c r="X15" s="1"/>
      <c r="Y15" s="1"/>
      <c r="Z15" s="1"/>
    </row>
    <row r="16" spans="1:26" ht="12.75" customHeight="1">
      <c r="A16" s="4"/>
      <c r="B16" s="405" t="s">
        <v>1079</v>
      </c>
      <c r="C16" s="363"/>
      <c r="D16" s="364"/>
      <c r="E16" s="18">
        <v>2410</v>
      </c>
      <c r="F16" s="265">
        <v>2419</v>
      </c>
      <c r="G16" s="303"/>
      <c r="H16" s="1"/>
      <c r="I16" s="1"/>
      <c r="J16" s="1"/>
      <c r="K16" s="1"/>
      <c r="L16" s="1"/>
      <c r="M16" s="1"/>
      <c r="N16" s="1"/>
      <c r="O16" s="1"/>
      <c r="P16" s="1"/>
      <c r="Q16" s="1"/>
      <c r="R16" s="1"/>
      <c r="S16" s="1"/>
      <c r="T16" s="1"/>
      <c r="U16" s="1"/>
      <c r="V16" s="1"/>
      <c r="W16" s="1"/>
      <c r="X16" s="1"/>
      <c r="Y16" s="1"/>
      <c r="Z16" s="1"/>
    </row>
    <row r="17" spans="1:26" ht="12.75" customHeight="1">
      <c r="A17" s="4"/>
      <c r="B17" s="405" t="s">
        <v>1080</v>
      </c>
      <c r="C17" s="363"/>
      <c r="D17" s="364"/>
      <c r="E17" s="18">
        <v>9</v>
      </c>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9"/>
      <c r="D18" s="9"/>
      <c r="E18" s="1"/>
      <c r="F18" s="1"/>
      <c r="G18" s="1"/>
      <c r="H18" s="1"/>
      <c r="I18" s="1"/>
      <c r="J18" s="1"/>
      <c r="K18" s="1"/>
      <c r="L18" s="1"/>
      <c r="M18" s="1"/>
      <c r="N18" s="1"/>
      <c r="O18" s="1"/>
      <c r="P18" s="1"/>
      <c r="Q18" s="1"/>
      <c r="R18" s="1"/>
      <c r="S18" s="1"/>
      <c r="T18" s="1"/>
      <c r="U18" s="1"/>
      <c r="V18" s="1"/>
      <c r="W18" s="1"/>
      <c r="X18" s="1"/>
      <c r="Y18" s="1"/>
      <c r="Z18" s="1"/>
    </row>
    <row r="19" spans="1:26" ht="12.75" customHeight="1">
      <c r="A19" s="4"/>
      <c r="B19" s="406" t="s">
        <v>1081</v>
      </c>
      <c r="C19" s="363"/>
      <c r="D19" s="364"/>
      <c r="E19" s="18">
        <v>3754</v>
      </c>
      <c r="F19" s="265">
        <v>3765</v>
      </c>
      <c r="G19" s="1"/>
      <c r="H19" s="1"/>
      <c r="I19" s="1"/>
      <c r="J19" s="1"/>
      <c r="K19" s="1"/>
      <c r="L19" s="1"/>
      <c r="M19" s="1"/>
      <c r="N19" s="1"/>
      <c r="O19" s="1"/>
      <c r="P19" s="1"/>
      <c r="Q19" s="1"/>
      <c r="R19" s="1"/>
      <c r="S19" s="1"/>
      <c r="T19" s="1"/>
      <c r="U19" s="1"/>
      <c r="V19" s="1"/>
      <c r="W19" s="1"/>
      <c r="X19" s="1"/>
      <c r="Y19" s="1"/>
      <c r="Z19" s="1"/>
    </row>
    <row r="20" spans="1:26" ht="12.75" customHeight="1">
      <c r="A20" s="4"/>
      <c r="B20" s="405" t="s">
        <v>1082</v>
      </c>
      <c r="C20" s="363"/>
      <c r="D20" s="364"/>
      <c r="E20" s="18">
        <v>11</v>
      </c>
      <c r="F20" s="1"/>
      <c r="G20" s="1"/>
      <c r="H20" s="1"/>
      <c r="I20" s="1"/>
      <c r="J20" s="1"/>
      <c r="K20" s="1"/>
      <c r="L20" s="1"/>
      <c r="M20" s="1"/>
      <c r="N20" s="1"/>
      <c r="O20" s="1"/>
      <c r="P20" s="1"/>
      <c r="Q20" s="1"/>
      <c r="R20" s="1"/>
      <c r="S20" s="1"/>
      <c r="T20" s="1"/>
      <c r="U20" s="1"/>
      <c r="V20" s="1"/>
      <c r="W20" s="1"/>
      <c r="X20" s="1"/>
      <c r="Y20" s="1"/>
      <c r="Z20" s="1"/>
    </row>
    <row r="21" spans="1:26" ht="12.75" customHeight="1">
      <c r="A21" s="2"/>
      <c r="B21" s="1"/>
      <c r="C21" s="1"/>
      <c r="D21" s="1"/>
      <c r="E21" s="1"/>
      <c r="F21" s="1"/>
      <c r="G21" s="1"/>
      <c r="H21" s="1"/>
      <c r="I21" s="1"/>
      <c r="J21" s="1"/>
      <c r="K21" s="1"/>
      <c r="L21" s="1"/>
      <c r="M21" s="1"/>
      <c r="N21" s="1"/>
      <c r="O21" s="1"/>
      <c r="P21" s="1"/>
      <c r="Q21" s="1"/>
      <c r="R21" s="1"/>
      <c r="S21" s="1"/>
      <c r="T21" s="1"/>
      <c r="U21" s="1"/>
      <c r="V21" s="1"/>
      <c r="W21" s="1"/>
      <c r="X21" s="1"/>
      <c r="Y21" s="1"/>
      <c r="Z21" s="1"/>
    </row>
    <row r="22" spans="1:26" ht="18" customHeight="1">
      <c r="A22" s="4" t="s">
        <v>177</v>
      </c>
      <c r="B22" s="407" t="s">
        <v>1083</v>
      </c>
      <c r="C22" s="359"/>
      <c r="D22" s="359"/>
      <c r="E22" s="359"/>
      <c r="F22" s="359"/>
      <c r="G22" s="1"/>
      <c r="H22" s="1"/>
      <c r="I22" s="1"/>
      <c r="J22" s="1"/>
      <c r="K22" s="1"/>
      <c r="L22" s="1"/>
      <c r="M22" s="1"/>
      <c r="N22" s="1"/>
      <c r="O22" s="1"/>
      <c r="P22" s="1"/>
      <c r="Q22" s="1"/>
      <c r="R22" s="1"/>
      <c r="S22" s="1"/>
      <c r="T22" s="1"/>
      <c r="U22" s="1"/>
      <c r="V22" s="1"/>
      <c r="W22" s="1"/>
      <c r="X22" s="1"/>
      <c r="Y22" s="1"/>
      <c r="Z22" s="1"/>
    </row>
    <row r="23" spans="1:26" ht="16.5" customHeight="1">
      <c r="A23" s="4"/>
      <c r="B23" s="376" t="s">
        <v>178</v>
      </c>
      <c r="C23" s="359"/>
      <c r="D23" s="359"/>
      <c r="E23" s="359"/>
      <c r="F23" s="359"/>
      <c r="G23" s="1"/>
      <c r="H23" s="1"/>
      <c r="I23" s="1"/>
      <c r="J23" s="1"/>
      <c r="K23" s="1"/>
      <c r="L23" s="1"/>
      <c r="M23" s="1"/>
      <c r="N23" s="1"/>
      <c r="O23" s="1"/>
      <c r="P23" s="1"/>
      <c r="Q23" s="1"/>
      <c r="R23" s="1"/>
      <c r="S23" s="1"/>
      <c r="T23" s="1"/>
      <c r="U23" s="1"/>
      <c r="V23" s="1"/>
      <c r="W23" s="1"/>
      <c r="X23" s="1"/>
      <c r="Y23" s="1"/>
      <c r="Z23" s="1"/>
    </row>
    <row r="24" spans="1:26" ht="13.5" customHeight="1">
      <c r="A24" s="4"/>
      <c r="B24" s="31"/>
      <c r="C24" s="31"/>
      <c r="D24" s="31"/>
      <c r="E24" s="31"/>
      <c r="F24" s="31"/>
      <c r="G24" s="1"/>
      <c r="H24" s="1"/>
      <c r="I24" s="1"/>
      <c r="J24" s="1"/>
      <c r="K24" s="1"/>
      <c r="L24" s="1"/>
      <c r="M24" s="1"/>
      <c r="N24" s="1"/>
      <c r="O24" s="1"/>
      <c r="P24" s="1"/>
      <c r="Q24" s="1"/>
      <c r="R24" s="1"/>
      <c r="S24" s="1"/>
      <c r="T24" s="1"/>
      <c r="U24" s="1"/>
      <c r="V24" s="1"/>
      <c r="W24" s="1"/>
      <c r="X24" s="1"/>
      <c r="Y24" s="1"/>
      <c r="Z24" s="1"/>
    </row>
    <row r="25" spans="1:26" ht="12.75" customHeight="1">
      <c r="A25" s="4"/>
      <c r="B25" s="74"/>
      <c r="C25" s="1"/>
      <c r="D25" s="75" t="s">
        <v>12</v>
      </c>
      <c r="E25" s="75" t="s">
        <v>13</v>
      </c>
      <c r="F25" s="1"/>
      <c r="G25" s="1"/>
      <c r="H25" s="1"/>
      <c r="I25" s="1"/>
      <c r="J25" s="1"/>
      <c r="K25" s="1"/>
      <c r="L25" s="1"/>
      <c r="M25" s="1"/>
      <c r="N25" s="1"/>
      <c r="O25" s="1"/>
      <c r="P25" s="1"/>
      <c r="Q25" s="1"/>
      <c r="R25" s="1"/>
      <c r="S25" s="1"/>
      <c r="T25" s="1"/>
      <c r="U25" s="1"/>
      <c r="V25" s="1"/>
      <c r="W25" s="1"/>
      <c r="X25" s="1"/>
      <c r="Y25" s="1"/>
      <c r="Z25" s="1"/>
    </row>
    <row r="26" spans="1:26" ht="12.75" customHeight="1">
      <c r="A26" s="4"/>
      <c r="B26" s="412" t="s">
        <v>179</v>
      </c>
      <c r="C26" s="359"/>
      <c r="D26" s="18" t="s">
        <v>1140</v>
      </c>
      <c r="E26" s="18"/>
      <c r="F26" s="1"/>
      <c r="G26" s="1"/>
      <c r="H26" s="1"/>
      <c r="I26" s="1"/>
      <c r="J26" s="1"/>
      <c r="K26" s="1"/>
      <c r="L26" s="1"/>
      <c r="M26" s="1"/>
      <c r="N26" s="1"/>
      <c r="O26" s="1"/>
      <c r="P26" s="1"/>
      <c r="Q26" s="1"/>
      <c r="R26" s="1"/>
      <c r="S26" s="1"/>
      <c r="T26" s="1"/>
      <c r="U26" s="1"/>
      <c r="V26" s="1"/>
      <c r="W26" s="1"/>
      <c r="X26" s="1"/>
      <c r="Y26" s="1"/>
      <c r="Z26" s="1"/>
    </row>
    <row r="27" spans="1:26" ht="12.75" customHeight="1">
      <c r="A27" s="4"/>
      <c r="B27" s="76"/>
      <c r="C27" s="76"/>
      <c r="D27" s="77"/>
      <c r="E27" s="77"/>
      <c r="F27" s="1"/>
      <c r="G27" s="1"/>
      <c r="H27" s="1"/>
      <c r="I27" s="1"/>
      <c r="J27" s="1"/>
      <c r="K27" s="1"/>
      <c r="L27" s="1"/>
      <c r="M27" s="1"/>
      <c r="N27" s="1"/>
      <c r="O27" s="1"/>
      <c r="P27" s="1"/>
      <c r="Q27" s="1"/>
      <c r="R27" s="1"/>
      <c r="S27" s="1"/>
      <c r="T27" s="1"/>
      <c r="U27" s="1"/>
      <c r="V27" s="1"/>
      <c r="W27" s="1"/>
      <c r="X27" s="1"/>
      <c r="Y27" s="1"/>
      <c r="Z27" s="1"/>
    </row>
    <row r="28" spans="1:26" ht="12.75" customHeight="1">
      <c r="A28" s="4"/>
      <c r="B28" s="408" t="s">
        <v>180</v>
      </c>
      <c r="C28" s="359"/>
      <c r="D28" s="359"/>
      <c r="E28" s="1"/>
      <c r="F28" s="9"/>
      <c r="G28" s="1"/>
      <c r="H28" s="1"/>
      <c r="I28" s="1"/>
      <c r="J28" s="1"/>
      <c r="K28" s="1"/>
      <c r="L28" s="1"/>
      <c r="M28" s="1"/>
      <c r="N28" s="1"/>
      <c r="O28" s="1"/>
      <c r="P28" s="1"/>
      <c r="Q28" s="1"/>
      <c r="R28" s="1"/>
      <c r="S28" s="1"/>
      <c r="T28" s="1"/>
      <c r="U28" s="1"/>
      <c r="V28" s="1"/>
      <c r="W28" s="1"/>
      <c r="X28" s="1"/>
      <c r="Y28" s="1"/>
      <c r="Z28" s="1"/>
    </row>
    <row r="29" spans="1:26" ht="12.75" customHeight="1">
      <c r="A29" s="4"/>
      <c r="B29" s="25"/>
      <c r="C29" s="25"/>
      <c r="D29" s="25"/>
      <c r="E29" s="78"/>
      <c r="F29" s="9"/>
      <c r="G29" s="1"/>
      <c r="H29" s="1"/>
      <c r="I29" s="1"/>
      <c r="J29" s="1"/>
      <c r="K29" s="1"/>
      <c r="L29" s="1"/>
      <c r="M29" s="1"/>
      <c r="N29" s="1"/>
      <c r="O29" s="1"/>
      <c r="P29" s="1"/>
      <c r="Q29" s="1"/>
      <c r="R29" s="1"/>
      <c r="S29" s="1"/>
      <c r="T29" s="1"/>
      <c r="U29" s="1"/>
      <c r="V29" s="1"/>
      <c r="W29" s="1"/>
      <c r="X29" s="1"/>
      <c r="Y29" s="1"/>
      <c r="Z29" s="1"/>
    </row>
    <row r="30" spans="1:26" ht="12.75" customHeight="1">
      <c r="A30" s="4"/>
      <c r="B30" s="409" t="s">
        <v>181</v>
      </c>
      <c r="C30" s="363"/>
      <c r="D30" s="364"/>
      <c r="E30" s="67" t="s">
        <v>111</v>
      </c>
      <c r="F30" s="9"/>
      <c r="G30" s="1"/>
      <c r="H30" s="1"/>
      <c r="I30" s="1"/>
      <c r="J30" s="1"/>
      <c r="K30" s="1"/>
      <c r="L30" s="1"/>
      <c r="M30" s="1"/>
      <c r="N30" s="1"/>
      <c r="O30" s="1"/>
      <c r="P30" s="1"/>
      <c r="Q30" s="1"/>
      <c r="R30" s="1"/>
      <c r="S30" s="1"/>
      <c r="T30" s="1"/>
      <c r="U30" s="1"/>
      <c r="V30" s="1"/>
      <c r="W30" s="1"/>
      <c r="X30" s="1"/>
      <c r="Y30" s="1"/>
      <c r="Z30" s="1"/>
    </row>
    <row r="31" spans="1:26" ht="12.75" customHeight="1">
      <c r="A31" s="4"/>
      <c r="B31" s="405" t="s">
        <v>182</v>
      </c>
      <c r="C31" s="363"/>
      <c r="D31" s="364"/>
      <c r="E31" s="266"/>
      <c r="F31" s="9"/>
      <c r="G31" s="1"/>
      <c r="H31" s="1"/>
      <c r="I31" s="1"/>
      <c r="J31" s="1"/>
      <c r="K31" s="1"/>
      <c r="L31" s="1"/>
      <c r="M31" s="1"/>
      <c r="N31" s="1"/>
      <c r="O31" s="1"/>
      <c r="P31" s="1"/>
      <c r="Q31" s="1"/>
      <c r="R31" s="1"/>
      <c r="S31" s="1"/>
      <c r="T31" s="1"/>
      <c r="U31" s="1"/>
      <c r="V31" s="1"/>
      <c r="W31" s="1"/>
      <c r="X31" s="1"/>
      <c r="Y31" s="1"/>
      <c r="Z31" s="1"/>
    </row>
    <row r="32" spans="1:26" ht="12.75" customHeight="1">
      <c r="A32" s="4"/>
      <c r="B32" s="405" t="s">
        <v>183</v>
      </c>
      <c r="C32" s="363"/>
      <c r="D32" s="364"/>
      <c r="E32" s="266"/>
      <c r="F32" s="9"/>
      <c r="G32" s="1"/>
      <c r="H32" s="1"/>
      <c r="I32" s="1"/>
      <c r="J32" s="1"/>
      <c r="K32" s="1"/>
      <c r="L32" s="1"/>
      <c r="M32" s="1"/>
      <c r="N32" s="1"/>
      <c r="O32" s="1"/>
      <c r="P32" s="1"/>
      <c r="Q32" s="1"/>
      <c r="R32" s="1"/>
      <c r="S32" s="1"/>
      <c r="T32" s="1"/>
      <c r="U32" s="1"/>
      <c r="V32" s="1"/>
      <c r="W32" s="1"/>
      <c r="X32" s="1"/>
      <c r="Y32" s="1"/>
      <c r="Z32" s="1"/>
    </row>
    <row r="33" spans="1:26" ht="12.75" customHeight="1">
      <c r="A33" s="4"/>
      <c r="B33" s="405" t="s">
        <v>184</v>
      </c>
      <c r="C33" s="363"/>
      <c r="D33" s="364"/>
      <c r="E33" s="266"/>
      <c r="F33" s="1"/>
      <c r="G33" s="1"/>
      <c r="H33" s="1"/>
      <c r="I33" s="1"/>
      <c r="J33" s="1"/>
      <c r="K33" s="1"/>
      <c r="L33" s="1"/>
      <c r="M33" s="1"/>
      <c r="N33" s="1"/>
      <c r="O33" s="1"/>
      <c r="P33" s="1"/>
      <c r="Q33" s="1"/>
      <c r="R33" s="1"/>
      <c r="S33" s="1"/>
      <c r="T33" s="1"/>
      <c r="U33" s="1"/>
      <c r="V33" s="1"/>
      <c r="W33" s="1"/>
      <c r="X33" s="1"/>
      <c r="Y33" s="1"/>
      <c r="Z33" s="1"/>
    </row>
    <row r="34" spans="1:26" ht="12.75" customHeight="1">
      <c r="A34" s="4"/>
      <c r="B34" s="402"/>
      <c r="C34" s="359"/>
      <c r="D34" s="359"/>
      <c r="E34" s="79"/>
      <c r="F34" s="77"/>
      <c r="G34" s="1"/>
      <c r="H34" s="1"/>
      <c r="I34" s="1"/>
      <c r="J34" s="1"/>
      <c r="K34" s="1"/>
      <c r="L34" s="1"/>
      <c r="M34" s="1"/>
      <c r="N34" s="1"/>
      <c r="O34" s="1"/>
      <c r="P34" s="1"/>
      <c r="Q34" s="1"/>
      <c r="R34" s="1"/>
      <c r="S34" s="1"/>
      <c r="T34" s="1"/>
      <c r="U34" s="1"/>
      <c r="V34" s="1"/>
      <c r="W34" s="1"/>
      <c r="X34" s="1"/>
      <c r="Y34" s="1"/>
      <c r="Z34" s="1"/>
    </row>
    <row r="35" spans="1:26" ht="12.75" customHeight="1">
      <c r="A35" s="4"/>
      <c r="B35" s="80" t="s">
        <v>185</v>
      </c>
      <c r="C35" s="1"/>
      <c r="D35" s="75" t="s">
        <v>12</v>
      </c>
      <c r="E35" s="77" t="s">
        <v>13</v>
      </c>
      <c r="F35" s="1"/>
      <c r="G35" s="1"/>
      <c r="H35" s="1"/>
      <c r="I35" s="1"/>
      <c r="J35" s="1"/>
      <c r="K35" s="1"/>
      <c r="L35" s="1"/>
      <c r="M35" s="1"/>
      <c r="N35" s="1"/>
      <c r="O35" s="1"/>
      <c r="P35" s="1"/>
      <c r="Q35" s="1"/>
      <c r="R35" s="1"/>
      <c r="S35" s="1"/>
      <c r="T35" s="1"/>
      <c r="U35" s="1"/>
      <c r="V35" s="1"/>
      <c r="W35" s="1"/>
      <c r="X35" s="1"/>
      <c r="Y35" s="1"/>
      <c r="Z35" s="1"/>
    </row>
    <row r="36" spans="1:26" ht="12.75" customHeight="1">
      <c r="A36" s="4"/>
      <c r="B36" s="399" t="s">
        <v>186</v>
      </c>
      <c r="C36" s="400"/>
      <c r="D36" s="18"/>
      <c r="E36" s="18"/>
      <c r="F36" s="1"/>
      <c r="G36" s="1"/>
      <c r="H36" s="1"/>
      <c r="I36" s="1"/>
      <c r="J36" s="1"/>
      <c r="K36" s="1"/>
      <c r="L36" s="1"/>
      <c r="M36" s="1"/>
      <c r="N36" s="1"/>
      <c r="O36" s="1"/>
      <c r="P36" s="1"/>
      <c r="Q36" s="1"/>
      <c r="R36" s="1"/>
      <c r="S36" s="1"/>
      <c r="T36" s="1"/>
      <c r="U36" s="1"/>
      <c r="V36" s="1"/>
      <c r="W36" s="1"/>
      <c r="X36" s="1"/>
      <c r="Y36" s="1"/>
      <c r="Z36" s="1"/>
    </row>
    <row r="37" spans="1:26" ht="12.75" customHeight="1">
      <c r="A37" s="4"/>
      <c r="B37" s="399" t="s">
        <v>187</v>
      </c>
      <c r="C37" s="400"/>
      <c r="D37" s="18"/>
      <c r="E37" s="18"/>
      <c r="F37" s="1"/>
      <c r="G37" s="1"/>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81"/>
      <c r="B39" s="53" t="s">
        <v>188</v>
      </c>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81"/>
      <c r="B40" s="53"/>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189</v>
      </c>
      <c r="B41" s="5" t="s">
        <v>190</v>
      </c>
      <c r="C41" s="1"/>
      <c r="D41" s="1"/>
      <c r="E41" s="1"/>
      <c r="F41" s="1"/>
      <c r="G41" s="1"/>
      <c r="H41" s="1"/>
      <c r="I41" s="1"/>
      <c r="J41" s="1"/>
      <c r="K41" s="1"/>
      <c r="L41" s="1"/>
      <c r="M41" s="1"/>
      <c r="N41" s="1"/>
      <c r="O41" s="1"/>
      <c r="P41" s="1"/>
      <c r="Q41" s="1"/>
      <c r="R41" s="1"/>
      <c r="S41" s="1"/>
      <c r="T41" s="1"/>
      <c r="U41" s="1"/>
      <c r="V41" s="1"/>
      <c r="W41" s="1"/>
      <c r="X41" s="1"/>
      <c r="Y41" s="1"/>
      <c r="Z41" s="1"/>
    </row>
    <row r="42" spans="1:26" ht="33.75" customHeight="1">
      <c r="A42" s="4"/>
      <c r="B42" s="376" t="s">
        <v>191</v>
      </c>
      <c r="C42" s="359"/>
      <c r="D42" s="359"/>
      <c r="E42" s="359"/>
      <c r="F42" s="359"/>
      <c r="G42" s="1"/>
      <c r="H42" s="1"/>
      <c r="I42" s="1"/>
      <c r="J42" s="1"/>
      <c r="K42" s="1"/>
      <c r="L42" s="1"/>
      <c r="M42" s="1"/>
      <c r="N42" s="1"/>
      <c r="O42" s="1"/>
      <c r="P42" s="1"/>
      <c r="Q42" s="1"/>
      <c r="R42" s="1"/>
      <c r="S42" s="1"/>
      <c r="T42" s="1"/>
      <c r="U42" s="1"/>
      <c r="V42" s="1"/>
      <c r="W42" s="1"/>
      <c r="X42" s="1"/>
      <c r="Y42" s="1"/>
      <c r="Z42" s="1"/>
    </row>
    <row r="43" spans="1:26" ht="14.25" customHeight="1">
      <c r="A43" s="18" t="s">
        <v>1140</v>
      </c>
      <c r="B43" s="413" t="s">
        <v>192</v>
      </c>
      <c r="C43" s="359"/>
      <c r="D43" s="359"/>
      <c r="E43" s="1"/>
      <c r="F43" s="9"/>
      <c r="G43" s="1"/>
      <c r="H43" s="1"/>
      <c r="I43" s="1"/>
      <c r="J43" s="1"/>
      <c r="K43" s="1"/>
      <c r="L43" s="1"/>
      <c r="M43" s="1"/>
      <c r="N43" s="1"/>
      <c r="O43" s="1"/>
      <c r="P43" s="1"/>
      <c r="Q43" s="1"/>
      <c r="R43" s="1"/>
      <c r="S43" s="1"/>
      <c r="T43" s="1"/>
      <c r="U43" s="1"/>
      <c r="V43" s="1"/>
      <c r="W43" s="1"/>
      <c r="X43" s="1"/>
      <c r="Y43" s="1"/>
      <c r="Z43" s="1"/>
    </row>
    <row r="44" spans="1:26" ht="14.25" customHeight="1">
      <c r="A44" s="18"/>
      <c r="B44" s="414" t="s">
        <v>193</v>
      </c>
      <c r="C44" s="359"/>
      <c r="D44" s="359"/>
      <c r="E44" s="1"/>
      <c r="F44" s="9"/>
      <c r="G44" s="1"/>
      <c r="H44" s="1"/>
      <c r="I44" s="1"/>
      <c r="J44" s="1"/>
      <c r="K44" s="1"/>
      <c r="L44" s="1"/>
      <c r="M44" s="1"/>
      <c r="N44" s="1"/>
      <c r="O44" s="1"/>
      <c r="P44" s="1"/>
      <c r="Q44" s="1"/>
      <c r="R44" s="1"/>
      <c r="S44" s="1"/>
      <c r="T44" s="1"/>
      <c r="U44" s="1"/>
      <c r="V44" s="1"/>
      <c r="W44" s="1"/>
      <c r="X44" s="1"/>
      <c r="Y44" s="1"/>
      <c r="Z44" s="1"/>
    </row>
    <row r="45" spans="1:26" ht="13.5" customHeight="1">
      <c r="A45" s="18"/>
      <c r="B45" s="413" t="s">
        <v>194</v>
      </c>
      <c r="C45" s="359"/>
      <c r="D45" s="359"/>
      <c r="E45" s="1"/>
      <c r="F45" s="9"/>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30" customHeight="1">
      <c r="A47" s="4" t="s">
        <v>195</v>
      </c>
      <c r="B47" s="415" t="s">
        <v>196</v>
      </c>
      <c r="C47" s="359"/>
      <c r="D47" s="359"/>
      <c r="E47" s="359"/>
      <c r="F47" s="359"/>
      <c r="G47" s="1"/>
      <c r="H47" s="1"/>
      <c r="I47" s="1"/>
      <c r="J47" s="1"/>
      <c r="K47" s="1"/>
      <c r="L47" s="1"/>
      <c r="M47" s="1"/>
      <c r="N47" s="1"/>
      <c r="O47" s="1"/>
      <c r="P47" s="1"/>
      <c r="Q47" s="1"/>
      <c r="R47" s="1"/>
      <c r="S47" s="1"/>
      <c r="T47" s="1"/>
      <c r="U47" s="1"/>
      <c r="V47" s="1"/>
      <c r="W47" s="1"/>
      <c r="X47" s="1"/>
      <c r="Y47" s="1"/>
      <c r="Z47" s="1"/>
    </row>
    <row r="48" spans="1:26" ht="12.75" customHeight="1">
      <c r="A48" s="18"/>
      <c r="B48" s="358" t="s">
        <v>197</v>
      </c>
      <c r="C48" s="359"/>
      <c r="D48" s="77"/>
      <c r="E48" s="1"/>
      <c r="F48" s="9"/>
      <c r="G48" s="1"/>
      <c r="H48" s="1"/>
      <c r="I48" s="1"/>
      <c r="J48" s="1"/>
      <c r="K48" s="1"/>
      <c r="L48" s="1"/>
      <c r="M48" s="1"/>
      <c r="N48" s="1"/>
      <c r="O48" s="1"/>
      <c r="P48" s="1"/>
      <c r="Q48" s="1"/>
      <c r="R48" s="1"/>
      <c r="S48" s="1"/>
      <c r="T48" s="1"/>
      <c r="U48" s="1"/>
      <c r="V48" s="1"/>
      <c r="W48" s="1"/>
      <c r="X48" s="1"/>
      <c r="Y48" s="1"/>
      <c r="Z48" s="1"/>
    </row>
    <row r="49" spans="1:26" ht="12.75" customHeight="1">
      <c r="A49" s="18" t="s">
        <v>1140</v>
      </c>
      <c r="B49" s="416" t="s">
        <v>198</v>
      </c>
      <c r="C49" s="359"/>
      <c r="D49" s="77"/>
      <c r="E49" s="1"/>
      <c r="F49" s="9"/>
      <c r="G49" s="1"/>
      <c r="H49" s="1"/>
      <c r="I49" s="1"/>
      <c r="J49" s="1"/>
      <c r="K49" s="1"/>
      <c r="L49" s="1"/>
      <c r="M49" s="1"/>
      <c r="N49" s="1"/>
      <c r="O49" s="1"/>
      <c r="P49" s="1"/>
      <c r="Q49" s="1"/>
      <c r="R49" s="1"/>
      <c r="S49" s="1"/>
      <c r="T49" s="1"/>
      <c r="U49" s="1"/>
      <c r="V49" s="1"/>
      <c r="W49" s="1"/>
      <c r="X49" s="1"/>
      <c r="Y49" s="1"/>
      <c r="Z49" s="1"/>
    </row>
    <row r="50" spans="1:26" ht="12.75" customHeight="1">
      <c r="A50" s="18"/>
      <c r="B50" s="358" t="s">
        <v>199</v>
      </c>
      <c r="C50" s="359"/>
      <c r="D50" s="77"/>
      <c r="E50" s="1"/>
      <c r="F50" s="9"/>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54.75" customHeight="1">
      <c r="A52" s="4" t="s">
        <v>200</v>
      </c>
      <c r="B52" s="407" t="s">
        <v>201</v>
      </c>
      <c r="C52" s="359"/>
      <c r="D52" s="359"/>
      <c r="E52" s="359"/>
      <c r="F52" s="359"/>
      <c r="G52" s="1"/>
      <c r="H52" s="1"/>
      <c r="I52" s="1"/>
      <c r="J52" s="1"/>
      <c r="K52" s="1"/>
      <c r="L52" s="1"/>
      <c r="M52" s="1"/>
      <c r="N52" s="1"/>
      <c r="O52" s="1"/>
      <c r="P52" s="1"/>
      <c r="Q52" s="1"/>
      <c r="R52" s="1"/>
      <c r="S52" s="1"/>
      <c r="T52" s="1"/>
      <c r="U52" s="1"/>
      <c r="V52" s="1"/>
      <c r="W52" s="1"/>
      <c r="X52" s="1"/>
      <c r="Y52" s="1"/>
      <c r="Z52" s="1"/>
    </row>
    <row r="53" spans="1:26" ht="12.75" customHeight="1">
      <c r="A53" s="4"/>
      <c r="B53" s="84"/>
      <c r="C53" s="85" t="s">
        <v>202</v>
      </c>
      <c r="D53" s="86" t="s">
        <v>203</v>
      </c>
      <c r="E53" s="87"/>
      <c r="F53" s="1"/>
      <c r="G53" s="1"/>
      <c r="H53" s="1"/>
      <c r="I53" s="1"/>
      <c r="J53" s="1"/>
      <c r="K53" s="1"/>
      <c r="L53" s="1"/>
      <c r="M53" s="1"/>
      <c r="N53" s="1"/>
      <c r="O53" s="1"/>
      <c r="P53" s="1"/>
      <c r="Q53" s="1"/>
      <c r="R53" s="1"/>
      <c r="S53" s="1"/>
      <c r="T53" s="1"/>
      <c r="U53" s="1"/>
      <c r="V53" s="1"/>
      <c r="W53" s="1"/>
      <c r="X53" s="1"/>
      <c r="Y53" s="1"/>
      <c r="Z53" s="1"/>
    </row>
    <row r="54" spans="1:26" ht="12.75" customHeight="1">
      <c r="A54" s="4"/>
      <c r="B54" s="88" t="s">
        <v>204</v>
      </c>
      <c r="C54" s="257">
        <v>16</v>
      </c>
      <c r="D54" s="267">
        <v>20</v>
      </c>
      <c r="E54" s="1"/>
      <c r="F54" s="1"/>
      <c r="G54" s="1"/>
      <c r="H54" s="1"/>
      <c r="I54" s="1"/>
      <c r="J54" s="1"/>
      <c r="K54" s="1"/>
      <c r="L54" s="1"/>
      <c r="M54" s="1"/>
      <c r="N54" s="1"/>
      <c r="O54" s="1"/>
      <c r="P54" s="1"/>
      <c r="Q54" s="1"/>
      <c r="R54" s="1"/>
      <c r="S54" s="1"/>
      <c r="T54" s="1"/>
      <c r="U54" s="1"/>
      <c r="V54" s="1"/>
      <c r="W54" s="1"/>
      <c r="X54" s="1"/>
      <c r="Y54" s="1"/>
      <c r="Z54" s="1"/>
    </row>
    <row r="55" spans="1:26" ht="12.75" customHeight="1">
      <c r="A55" s="4"/>
      <c r="B55" s="88" t="s">
        <v>205</v>
      </c>
      <c r="C55" s="257">
        <v>4</v>
      </c>
      <c r="D55" s="267">
        <v>4</v>
      </c>
      <c r="E55" s="1"/>
      <c r="F55" s="1"/>
      <c r="G55" s="1"/>
      <c r="H55" s="1"/>
      <c r="I55" s="1"/>
      <c r="J55" s="1"/>
      <c r="K55" s="1"/>
      <c r="L55" s="1"/>
      <c r="M55" s="1"/>
      <c r="N55" s="1"/>
      <c r="O55" s="1"/>
      <c r="P55" s="1"/>
      <c r="Q55" s="1"/>
      <c r="R55" s="1"/>
      <c r="S55" s="1"/>
      <c r="T55" s="1"/>
      <c r="U55" s="1"/>
      <c r="V55" s="1"/>
      <c r="W55" s="1"/>
      <c r="X55" s="1"/>
      <c r="Y55" s="1"/>
      <c r="Z55" s="1"/>
    </row>
    <row r="56" spans="1:26" ht="12.75" customHeight="1">
      <c r="A56" s="4"/>
      <c r="B56" s="88" t="s">
        <v>206</v>
      </c>
      <c r="C56" s="257">
        <v>3</v>
      </c>
      <c r="D56" s="267">
        <v>4</v>
      </c>
      <c r="E56" s="1"/>
      <c r="F56" s="1"/>
      <c r="G56" s="1"/>
      <c r="H56" s="1"/>
      <c r="I56" s="1"/>
      <c r="J56" s="1"/>
      <c r="K56" s="1"/>
      <c r="L56" s="1"/>
      <c r="M56" s="1"/>
      <c r="N56" s="1"/>
      <c r="O56" s="1"/>
      <c r="P56" s="1"/>
      <c r="Q56" s="1"/>
      <c r="R56" s="1"/>
      <c r="S56" s="1"/>
      <c r="T56" s="1"/>
      <c r="U56" s="1"/>
      <c r="V56" s="1"/>
      <c r="W56" s="1"/>
      <c r="X56" s="1"/>
      <c r="Y56" s="1"/>
      <c r="Z56" s="1"/>
    </row>
    <row r="57" spans="1:26" ht="12.75" customHeight="1">
      <c r="A57" s="4"/>
      <c r="B57" s="88" t="s">
        <v>207</v>
      </c>
      <c r="C57" s="257">
        <v>3</v>
      </c>
      <c r="D57" s="267">
        <v>4</v>
      </c>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90" t="s">
        <v>208</v>
      </c>
      <c r="C58" s="257">
        <v>3</v>
      </c>
      <c r="D58" s="267">
        <v>4</v>
      </c>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88" t="s">
        <v>209</v>
      </c>
      <c r="C59" s="257">
        <v>3</v>
      </c>
      <c r="D59" s="267">
        <v>4</v>
      </c>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88" t="s">
        <v>210</v>
      </c>
      <c r="C60" s="257">
        <v>3</v>
      </c>
      <c r="D60" s="267">
        <v>4</v>
      </c>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88" t="s">
        <v>211</v>
      </c>
      <c r="C61" s="257">
        <v>3</v>
      </c>
      <c r="D61" s="267">
        <v>4</v>
      </c>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91" t="s">
        <v>212</v>
      </c>
      <c r="C62" s="18"/>
      <c r="D62" s="89"/>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92" t="s">
        <v>213</v>
      </c>
      <c r="C63" s="89"/>
      <c r="D63" s="89"/>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92" t="s">
        <v>214</v>
      </c>
      <c r="C64" s="89"/>
      <c r="D64" s="89"/>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93" t="s">
        <v>215</v>
      </c>
      <c r="C65" s="18"/>
      <c r="D65" s="89"/>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94" t="s">
        <v>216</v>
      </c>
      <c r="C67" s="1"/>
      <c r="D67" s="1"/>
      <c r="E67" s="1"/>
      <c r="F67" s="1"/>
      <c r="G67" s="1"/>
      <c r="H67" s="1"/>
      <c r="I67" s="1"/>
      <c r="J67" s="1"/>
      <c r="K67" s="1"/>
      <c r="L67" s="1"/>
      <c r="M67" s="1"/>
      <c r="N67" s="1"/>
      <c r="O67" s="1"/>
      <c r="P67" s="1"/>
      <c r="Q67" s="1"/>
      <c r="R67" s="1"/>
      <c r="S67" s="1"/>
      <c r="T67" s="1"/>
      <c r="U67" s="1"/>
      <c r="V67" s="1"/>
      <c r="W67" s="1"/>
      <c r="X67" s="1"/>
      <c r="Y67" s="1"/>
      <c r="Z67" s="1"/>
    </row>
    <row r="68" spans="1:26" ht="44.25" customHeight="1">
      <c r="A68" s="4" t="s">
        <v>217</v>
      </c>
      <c r="B68" s="379" t="s">
        <v>218</v>
      </c>
      <c r="C68" s="359"/>
      <c r="D68" s="359"/>
      <c r="E68" s="359"/>
      <c r="F68" s="359"/>
      <c r="G68" s="1"/>
      <c r="H68" s="1"/>
      <c r="I68" s="1"/>
      <c r="J68" s="1"/>
      <c r="K68" s="1"/>
      <c r="L68" s="1"/>
      <c r="M68" s="1"/>
      <c r="N68" s="1"/>
      <c r="O68" s="1"/>
      <c r="P68" s="1"/>
      <c r="Q68" s="1"/>
      <c r="R68" s="1"/>
      <c r="S68" s="1"/>
      <c r="T68" s="1"/>
      <c r="U68" s="1"/>
      <c r="V68" s="1"/>
      <c r="W68" s="1"/>
      <c r="X68" s="1"/>
      <c r="Y68" s="1"/>
      <c r="Z68" s="1"/>
    </row>
    <row r="69" spans="1:26" ht="12.75" customHeight="1">
      <c r="A69" s="18"/>
      <c r="B69" s="417" t="s">
        <v>219</v>
      </c>
      <c r="C69" s="359"/>
      <c r="D69" s="359"/>
      <c r="E69" s="57"/>
      <c r="F69" s="9"/>
      <c r="G69" s="1"/>
      <c r="H69" s="1"/>
      <c r="I69" s="1"/>
      <c r="J69" s="1"/>
      <c r="K69" s="1"/>
      <c r="L69" s="1"/>
      <c r="M69" s="1"/>
      <c r="N69" s="1"/>
      <c r="O69" s="1"/>
      <c r="P69" s="1"/>
      <c r="Q69" s="1"/>
      <c r="R69" s="1"/>
      <c r="S69" s="1"/>
      <c r="T69" s="1"/>
      <c r="U69" s="1"/>
      <c r="V69" s="1"/>
      <c r="W69" s="1"/>
      <c r="X69" s="1"/>
      <c r="Y69" s="1"/>
      <c r="Z69" s="1"/>
    </row>
    <row r="70" spans="1:26" ht="21" customHeight="1">
      <c r="A70" s="4"/>
      <c r="B70" s="418" t="s">
        <v>220</v>
      </c>
      <c r="C70" s="359"/>
      <c r="D70" s="359"/>
      <c r="E70" s="57"/>
      <c r="F70" s="9"/>
      <c r="G70" s="1"/>
      <c r="H70" s="1"/>
      <c r="I70" s="1"/>
      <c r="J70" s="1"/>
      <c r="K70" s="1"/>
      <c r="L70" s="1"/>
      <c r="M70" s="1"/>
      <c r="N70" s="1"/>
      <c r="O70" s="1"/>
      <c r="P70" s="1"/>
      <c r="Q70" s="1"/>
      <c r="R70" s="1"/>
      <c r="S70" s="1"/>
      <c r="T70" s="1"/>
      <c r="U70" s="1"/>
      <c r="V70" s="1"/>
      <c r="W70" s="1"/>
      <c r="X70" s="1"/>
      <c r="Y70" s="1"/>
      <c r="Z70" s="1"/>
    </row>
    <row r="71" spans="1:26" ht="12.75" customHeight="1">
      <c r="A71" s="18"/>
      <c r="B71" s="358" t="s">
        <v>221</v>
      </c>
      <c r="C71" s="359"/>
      <c r="D71" s="359"/>
      <c r="E71" s="57"/>
      <c r="F71" s="9"/>
      <c r="G71" s="1"/>
      <c r="H71" s="1"/>
      <c r="I71" s="1"/>
      <c r="J71" s="1"/>
      <c r="K71" s="1"/>
      <c r="L71" s="1"/>
      <c r="M71" s="1"/>
      <c r="N71" s="1"/>
      <c r="O71" s="1"/>
      <c r="P71" s="1"/>
      <c r="Q71" s="1"/>
      <c r="R71" s="1"/>
      <c r="S71" s="1"/>
      <c r="T71" s="1"/>
      <c r="U71" s="1"/>
      <c r="V71" s="1"/>
      <c r="W71" s="1"/>
      <c r="X71" s="1"/>
      <c r="Y71" s="1"/>
      <c r="Z71" s="1"/>
    </row>
    <row r="72" spans="1:26" ht="12.75" customHeight="1">
      <c r="A72" s="18"/>
      <c r="B72" s="358" t="s">
        <v>222</v>
      </c>
      <c r="C72" s="359"/>
      <c r="D72" s="359"/>
      <c r="E72" s="57"/>
      <c r="F72" s="9"/>
      <c r="G72" s="1"/>
      <c r="H72" s="1"/>
      <c r="I72" s="1"/>
      <c r="J72" s="1"/>
      <c r="K72" s="1"/>
      <c r="L72" s="1"/>
      <c r="M72" s="1"/>
      <c r="N72" s="1"/>
      <c r="O72" s="1"/>
      <c r="P72" s="1"/>
      <c r="Q72" s="1"/>
      <c r="R72" s="1"/>
      <c r="S72" s="1"/>
      <c r="T72" s="1"/>
      <c r="U72" s="1"/>
      <c r="V72" s="1"/>
      <c r="W72" s="1"/>
      <c r="X72" s="1"/>
      <c r="Y72" s="1"/>
      <c r="Z72" s="1"/>
    </row>
    <row r="73" spans="1:26" ht="12.75" customHeight="1">
      <c r="A73" s="18"/>
      <c r="B73" s="83" t="s">
        <v>223</v>
      </c>
      <c r="C73" s="3"/>
      <c r="D73" s="3"/>
      <c r="E73" s="77"/>
      <c r="F73" s="9"/>
      <c r="G73" s="1"/>
      <c r="H73" s="1"/>
      <c r="I73" s="1"/>
      <c r="J73" s="1"/>
      <c r="K73" s="1"/>
      <c r="L73" s="1"/>
      <c r="M73" s="1"/>
      <c r="N73" s="1"/>
      <c r="O73" s="1"/>
      <c r="P73" s="1"/>
      <c r="Q73" s="1"/>
      <c r="R73" s="1"/>
      <c r="S73" s="1"/>
      <c r="T73" s="1"/>
      <c r="U73" s="1"/>
      <c r="V73" s="1"/>
      <c r="W73" s="1"/>
      <c r="X73" s="1"/>
      <c r="Y73" s="1"/>
      <c r="Z73" s="1"/>
    </row>
    <row r="74" spans="1:26" ht="12.75" customHeight="1">
      <c r="A74" s="2"/>
      <c r="B74" s="410"/>
      <c r="C74" s="352"/>
      <c r="D74" s="352"/>
      <c r="E74" s="352"/>
      <c r="F74" s="352"/>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40.9" customHeight="1">
      <c r="A76" s="4" t="s">
        <v>224</v>
      </c>
      <c r="B76" s="411" t="s">
        <v>225</v>
      </c>
      <c r="C76" s="352"/>
      <c r="D76" s="352"/>
      <c r="E76" s="352"/>
      <c r="F76" s="352"/>
      <c r="G76" s="1"/>
      <c r="H76" s="1"/>
      <c r="I76" s="1"/>
      <c r="J76" s="1"/>
      <c r="K76" s="1"/>
      <c r="L76" s="1"/>
      <c r="M76" s="1"/>
      <c r="N76" s="1"/>
      <c r="O76" s="1"/>
      <c r="P76" s="1"/>
      <c r="Q76" s="1"/>
      <c r="R76" s="1"/>
      <c r="S76" s="1"/>
      <c r="T76" s="1"/>
      <c r="U76" s="1"/>
      <c r="V76" s="1"/>
      <c r="W76" s="1"/>
      <c r="X76" s="1"/>
      <c r="Y76" s="1"/>
      <c r="Z76" s="1"/>
    </row>
    <row r="77" spans="1:26" ht="12.75" customHeight="1">
      <c r="A77" s="4"/>
      <c r="B77" s="96"/>
      <c r="C77" s="65" t="s">
        <v>226</v>
      </c>
      <c r="D77" s="65" t="s">
        <v>227</v>
      </c>
      <c r="E77" s="65" t="s">
        <v>228</v>
      </c>
      <c r="F77" s="65" t="s">
        <v>229</v>
      </c>
      <c r="G77" s="1"/>
      <c r="H77" s="1"/>
      <c r="I77" s="1"/>
      <c r="J77" s="1"/>
      <c r="K77" s="1"/>
      <c r="L77" s="1"/>
      <c r="M77" s="1"/>
      <c r="N77" s="1"/>
      <c r="O77" s="1"/>
      <c r="P77" s="1"/>
      <c r="Q77" s="1"/>
      <c r="R77" s="1"/>
      <c r="S77" s="1"/>
      <c r="T77" s="1"/>
      <c r="U77" s="1"/>
      <c r="V77" s="1"/>
      <c r="W77" s="1"/>
      <c r="X77" s="1"/>
      <c r="Y77" s="1"/>
      <c r="Z77" s="1"/>
    </row>
    <row r="78" spans="1:26" ht="12.75" customHeight="1">
      <c r="A78" s="4"/>
      <c r="B78" s="97" t="s">
        <v>230</v>
      </c>
      <c r="C78" s="98"/>
      <c r="D78" s="98"/>
      <c r="E78" s="98"/>
      <c r="F78" s="99"/>
      <c r="G78" s="1"/>
      <c r="H78" s="1"/>
      <c r="I78" s="1"/>
      <c r="J78" s="1"/>
      <c r="K78" s="1"/>
      <c r="L78" s="1"/>
      <c r="M78" s="1"/>
      <c r="N78" s="1"/>
      <c r="O78" s="1"/>
      <c r="P78" s="1"/>
      <c r="Q78" s="1"/>
      <c r="R78" s="1"/>
      <c r="S78" s="1"/>
      <c r="T78" s="1"/>
      <c r="U78" s="1"/>
      <c r="V78" s="1"/>
      <c r="W78" s="1"/>
      <c r="X78" s="1"/>
      <c r="Y78" s="1"/>
      <c r="Z78" s="1"/>
    </row>
    <row r="79" spans="1:26" ht="12.75" customHeight="1">
      <c r="A79" s="4"/>
      <c r="B79" s="100" t="s">
        <v>231</v>
      </c>
      <c r="C79" s="257" t="s">
        <v>1139</v>
      </c>
      <c r="D79" s="257"/>
      <c r="E79" s="257"/>
      <c r="F79" s="257"/>
      <c r="G79" s="1"/>
      <c r="H79" s="1"/>
      <c r="I79" s="1"/>
      <c r="J79" s="1"/>
      <c r="K79" s="1"/>
      <c r="L79" s="1"/>
      <c r="M79" s="1"/>
      <c r="N79" s="1"/>
      <c r="O79" s="1"/>
      <c r="P79" s="1"/>
      <c r="Q79" s="1"/>
      <c r="R79" s="1"/>
      <c r="S79" s="1"/>
      <c r="T79" s="1"/>
      <c r="U79" s="1"/>
      <c r="V79" s="1"/>
      <c r="W79" s="1"/>
      <c r="X79" s="1"/>
      <c r="Y79" s="1"/>
      <c r="Z79" s="1"/>
    </row>
    <row r="80" spans="1:26" ht="12.75" customHeight="1">
      <c r="A80" s="4"/>
      <c r="B80" s="39" t="s">
        <v>232</v>
      </c>
      <c r="C80" s="257" t="s">
        <v>1139</v>
      </c>
      <c r="D80" s="257"/>
      <c r="E80" s="257"/>
      <c r="F80" s="257"/>
      <c r="G80" s="1"/>
      <c r="H80" s="1"/>
      <c r="I80" s="1"/>
      <c r="J80" s="1"/>
      <c r="K80" s="1"/>
      <c r="L80" s="1"/>
      <c r="M80" s="1"/>
      <c r="N80" s="1"/>
      <c r="O80" s="1"/>
      <c r="P80" s="1"/>
      <c r="Q80" s="1"/>
      <c r="R80" s="1"/>
      <c r="S80" s="1"/>
      <c r="T80" s="1"/>
      <c r="U80" s="1"/>
      <c r="V80" s="1"/>
      <c r="W80" s="1"/>
      <c r="X80" s="1"/>
      <c r="Y80" s="1"/>
      <c r="Z80" s="1"/>
    </row>
    <row r="81" spans="1:26" ht="12.75" customHeight="1">
      <c r="A81" s="4"/>
      <c r="B81" s="92" t="s">
        <v>233</v>
      </c>
      <c r="C81" s="257" t="s">
        <v>1139</v>
      </c>
      <c r="D81" s="257"/>
      <c r="E81" s="257"/>
      <c r="F81" s="257"/>
      <c r="G81" s="1"/>
      <c r="H81" s="1"/>
      <c r="I81" s="1"/>
      <c r="J81" s="1"/>
      <c r="K81" s="1"/>
      <c r="L81" s="1"/>
      <c r="M81" s="1"/>
      <c r="N81" s="1"/>
      <c r="O81" s="1"/>
      <c r="P81" s="1"/>
      <c r="Q81" s="1"/>
      <c r="R81" s="1"/>
      <c r="S81" s="1"/>
      <c r="T81" s="1"/>
      <c r="U81" s="1"/>
      <c r="V81" s="1"/>
      <c r="W81" s="1"/>
      <c r="X81" s="1"/>
      <c r="Y81" s="1"/>
      <c r="Z81" s="1"/>
    </row>
    <row r="82" spans="1:26" ht="12.75" customHeight="1">
      <c r="A82" s="4"/>
      <c r="B82" s="39" t="s">
        <v>234</v>
      </c>
      <c r="C82" s="257" t="s">
        <v>1139</v>
      </c>
      <c r="D82" s="257"/>
      <c r="E82" s="257"/>
      <c r="F82" s="257"/>
      <c r="G82" s="1"/>
      <c r="H82" s="1"/>
      <c r="I82" s="1"/>
      <c r="J82" s="1"/>
      <c r="K82" s="1"/>
      <c r="L82" s="1"/>
      <c r="M82" s="1"/>
      <c r="N82" s="1"/>
      <c r="O82" s="1"/>
      <c r="P82" s="1"/>
      <c r="Q82" s="1"/>
      <c r="R82" s="1"/>
      <c r="S82" s="1"/>
      <c r="T82" s="1"/>
      <c r="U82" s="1"/>
      <c r="V82" s="1"/>
      <c r="W82" s="1"/>
      <c r="X82" s="1"/>
      <c r="Y82" s="1"/>
      <c r="Z82" s="1"/>
    </row>
    <row r="83" spans="1:26" ht="12.75" customHeight="1">
      <c r="A83" s="4"/>
      <c r="B83" s="39" t="s">
        <v>235</v>
      </c>
      <c r="C83" s="257"/>
      <c r="D83" s="257" t="s">
        <v>1139</v>
      </c>
      <c r="E83" s="257"/>
      <c r="F83" s="257"/>
      <c r="G83" s="1"/>
      <c r="H83" s="1"/>
      <c r="I83" s="1"/>
      <c r="J83" s="1"/>
      <c r="K83" s="1"/>
      <c r="L83" s="1"/>
      <c r="M83" s="1"/>
      <c r="N83" s="1"/>
      <c r="O83" s="1"/>
      <c r="P83" s="1"/>
      <c r="Q83" s="1"/>
      <c r="R83" s="1"/>
      <c r="S83" s="1"/>
      <c r="T83" s="1"/>
      <c r="U83" s="1"/>
      <c r="V83" s="1"/>
      <c r="W83" s="1"/>
      <c r="X83" s="1"/>
      <c r="Y83" s="1"/>
      <c r="Z83" s="1"/>
    </row>
    <row r="84" spans="1:26" ht="12.75" customHeight="1">
      <c r="A84" s="4"/>
      <c r="B84" s="39" t="s">
        <v>236</v>
      </c>
      <c r="C84" s="257"/>
      <c r="D84" s="257" t="s">
        <v>1139</v>
      </c>
      <c r="E84" s="257"/>
      <c r="F84" s="257"/>
      <c r="G84" s="1"/>
      <c r="H84" s="1"/>
      <c r="I84" s="1"/>
      <c r="J84" s="1"/>
      <c r="K84" s="1"/>
      <c r="L84" s="1"/>
      <c r="M84" s="1"/>
      <c r="N84" s="1"/>
      <c r="O84" s="1"/>
      <c r="P84" s="1"/>
      <c r="Q84" s="1"/>
      <c r="R84" s="1"/>
      <c r="S84" s="1"/>
      <c r="T84" s="1"/>
      <c r="U84" s="1"/>
      <c r="V84" s="1"/>
      <c r="W84" s="1"/>
      <c r="X84" s="1"/>
      <c r="Y84" s="1"/>
      <c r="Z84" s="1"/>
    </row>
    <row r="85" spans="1:26" ht="12.75" customHeight="1">
      <c r="A85" s="4"/>
      <c r="B85" s="97" t="s">
        <v>237</v>
      </c>
      <c r="C85" s="268"/>
      <c r="D85" s="268"/>
      <c r="E85" s="268"/>
      <c r="F85" s="269"/>
      <c r="G85" s="1"/>
      <c r="H85" s="1"/>
      <c r="I85" s="1"/>
      <c r="J85" s="1"/>
      <c r="K85" s="1"/>
      <c r="L85" s="1"/>
      <c r="M85" s="1"/>
      <c r="N85" s="1"/>
      <c r="O85" s="1"/>
      <c r="P85" s="1"/>
      <c r="Q85" s="1"/>
      <c r="R85" s="1"/>
      <c r="S85" s="1"/>
      <c r="T85" s="1"/>
      <c r="U85" s="1"/>
      <c r="V85" s="1"/>
      <c r="W85" s="1"/>
      <c r="X85" s="1"/>
      <c r="Y85" s="1"/>
      <c r="Z85" s="1"/>
    </row>
    <row r="86" spans="1:26" ht="12.75" customHeight="1">
      <c r="A86" s="4"/>
      <c r="B86" s="39" t="s">
        <v>238</v>
      </c>
      <c r="C86" s="257"/>
      <c r="D86" s="257"/>
      <c r="E86" s="257" t="s">
        <v>1139</v>
      </c>
      <c r="F86" s="257"/>
      <c r="G86" s="1"/>
      <c r="H86" s="1"/>
      <c r="I86" s="1"/>
      <c r="J86" s="1"/>
      <c r="K86" s="1"/>
      <c r="L86" s="1"/>
      <c r="M86" s="1"/>
      <c r="N86" s="1"/>
      <c r="O86" s="1"/>
      <c r="P86" s="1"/>
      <c r="Q86" s="1"/>
      <c r="R86" s="1"/>
      <c r="S86" s="1"/>
      <c r="T86" s="1"/>
      <c r="U86" s="1"/>
      <c r="V86" s="1"/>
      <c r="W86" s="1"/>
      <c r="X86" s="1"/>
      <c r="Y86" s="1"/>
      <c r="Z86" s="1"/>
    </row>
    <row r="87" spans="1:26" ht="12.75" customHeight="1">
      <c r="A87" s="4"/>
      <c r="B87" s="39" t="s">
        <v>239</v>
      </c>
      <c r="C87" s="257"/>
      <c r="D87" s="257" t="s">
        <v>1139</v>
      </c>
      <c r="E87" s="257"/>
      <c r="F87" s="257"/>
      <c r="G87" s="1"/>
      <c r="H87" s="1"/>
      <c r="I87" s="1"/>
      <c r="J87" s="1"/>
      <c r="K87" s="1"/>
      <c r="L87" s="1"/>
      <c r="M87" s="1"/>
      <c r="N87" s="1"/>
      <c r="O87" s="1"/>
      <c r="P87" s="1"/>
      <c r="Q87" s="1"/>
      <c r="R87" s="1"/>
      <c r="S87" s="1"/>
      <c r="T87" s="1"/>
      <c r="U87" s="1"/>
      <c r="V87" s="1"/>
      <c r="W87" s="1"/>
      <c r="X87" s="1"/>
      <c r="Y87" s="1"/>
      <c r="Z87" s="1"/>
    </row>
    <row r="88" spans="1:26" ht="12.75" customHeight="1">
      <c r="A88" s="4"/>
      <c r="B88" s="39" t="s">
        <v>240</v>
      </c>
      <c r="C88" s="257" t="s">
        <v>1139</v>
      </c>
      <c r="D88" s="257"/>
      <c r="E88" s="257"/>
      <c r="F88" s="257"/>
      <c r="G88" s="1"/>
      <c r="H88" s="1"/>
      <c r="I88" s="1"/>
      <c r="J88" s="1"/>
      <c r="K88" s="1"/>
      <c r="L88" s="1"/>
      <c r="M88" s="1"/>
      <c r="N88" s="1"/>
      <c r="O88" s="1"/>
      <c r="P88" s="1"/>
      <c r="Q88" s="1"/>
      <c r="R88" s="1"/>
      <c r="S88" s="1"/>
      <c r="T88" s="1"/>
      <c r="U88" s="1"/>
      <c r="V88" s="1"/>
      <c r="W88" s="1"/>
      <c r="X88" s="1"/>
      <c r="Y88" s="1"/>
      <c r="Z88" s="1"/>
    </row>
    <row r="89" spans="1:26" ht="12.75" customHeight="1">
      <c r="A89" s="4"/>
      <c r="B89" s="39" t="s">
        <v>241</v>
      </c>
      <c r="C89" s="257"/>
      <c r="D89" s="257" t="s">
        <v>1139</v>
      </c>
      <c r="E89" s="257"/>
      <c r="F89" s="257"/>
      <c r="G89" s="1"/>
      <c r="H89" s="1"/>
      <c r="I89" s="1"/>
      <c r="J89" s="1"/>
      <c r="K89" s="1"/>
      <c r="L89" s="1"/>
      <c r="M89" s="1"/>
      <c r="N89" s="1"/>
      <c r="O89" s="1"/>
      <c r="P89" s="1"/>
      <c r="Q89" s="1"/>
      <c r="R89" s="1"/>
      <c r="S89" s="1"/>
      <c r="T89" s="1"/>
      <c r="U89" s="1"/>
      <c r="V89" s="1"/>
      <c r="W89" s="1"/>
      <c r="X89" s="1"/>
      <c r="Y89" s="1"/>
      <c r="Z89" s="1"/>
    </row>
    <row r="90" spans="1:26" ht="12.75" customHeight="1">
      <c r="A90" s="4"/>
      <c r="B90" s="39" t="s">
        <v>242</v>
      </c>
      <c r="C90" s="257"/>
      <c r="D90" s="257"/>
      <c r="E90" s="257" t="s">
        <v>1139</v>
      </c>
      <c r="F90" s="257"/>
      <c r="G90" s="1"/>
      <c r="H90" s="1"/>
      <c r="I90" s="1"/>
      <c r="J90" s="1"/>
      <c r="K90" s="1"/>
      <c r="L90" s="1"/>
      <c r="M90" s="1"/>
      <c r="N90" s="1"/>
      <c r="O90" s="1"/>
      <c r="P90" s="1"/>
      <c r="Q90" s="1"/>
      <c r="R90" s="1"/>
      <c r="S90" s="1"/>
      <c r="T90" s="1"/>
      <c r="U90" s="1"/>
      <c r="V90" s="1"/>
      <c r="W90" s="1"/>
      <c r="X90" s="1"/>
      <c r="Y90" s="1"/>
      <c r="Z90" s="1"/>
    </row>
    <row r="91" spans="1:26" ht="12.75" customHeight="1">
      <c r="A91" s="4"/>
      <c r="B91" s="39" t="s">
        <v>243</v>
      </c>
      <c r="C91" s="257"/>
      <c r="D91" s="257"/>
      <c r="E91" s="257" t="s">
        <v>1139</v>
      </c>
      <c r="F91" s="257"/>
      <c r="G91" s="1"/>
      <c r="H91" s="1"/>
      <c r="I91" s="1"/>
      <c r="J91" s="1"/>
      <c r="K91" s="1"/>
      <c r="L91" s="1"/>
      <c r="M91" s="1"/>
      <c r="N91" s="1"/>
      <c r="O91" s="1"/>
      <c r="P91" s="1"/>
      <c r="Q91" s="1"/>
      <c r="R91" s="1"/>
      <c r="S91" s="1"/>
      <c r="T91" s="1"/>
      <c r="U91" s="1"/>
      <c r="V91" s="1"/>
      <c r="W91" s="1"/>
      <c r="X91" s="1"/>
      <c r="Y91" s="1"/>
      <c r="Z91" s="1"/>
    </row>
    <row r="92" spans="1:26" ht="12.75" customHeight="1">
      <c r="A92" s="4"/>
      <c r="B92" s="39" t="s">
        <v>244</v>
      </c>
      <c r="C92" s="257"/>
      <c r="D92" s="257"/>
      <c r="E92" s="257" t="s">
        <v>1139</v>
      </c>
      <c r="F92" s="257"/>
      <c r="G92" s="1"/>
      <c r="H92" s="1"/>
      <c r="I92" s="1"/>
      <c r="J92" s="1"/>
      <c r="K92" s="1"/>
      <c r="L92" s="1"/>
      <c r="M92" s="1"/>
      <c r="N92" s="1"/>
      <c r="O92" s="1"/>
      <c r="P92" s="1"/>
      <c r="Q92" s="1"/>
      <c r="R92" s="1"/>
      <c r="S92" s="1"/>
      <c r="T92" s="1"/>
      <c r="U92" s="1"/>
      <c r="V92" s="1"/>
      <c r="W92" s="1"/>
      <c r="X92" s="1"/>
      <c r="Y92" s="1"/>
      <c r="Z92" s="1"/>
    </row>
    <row r="93" spans="1:26" ht="12.75" customHeight="1">
      <c r="A93" s="4"/>
      <c r="B93" s="39" t="s">
        <v>245</v>
      </c>
      <c r="C93" s="257"/>
      <c r="D93" s="257"/>
      <c r="E93" s="257"/>
      <c r="F93" s="257" t="s">
        <v>1139</v>
      </c>
      <c r="G93" s="1"/>
      <c r="H93" s="1"/>
      <c r="I93" s="1"/>
      <c r="J93" s="1"/>
      <c r="K93" s="1"/>
      <c r="L93" s="1"/>
      <c r="M93" s="1"/>
      <c r="N93" s="1"/>
      <c r="O93" s="1"/>
      <c r="P93" s="1"/>
      <c r="Q93" s="1"/>
      <c r="R93" s="1"/>
      <c r="S93" s="1"/>
      <c r="T93" s="1"/>
      <c r="U93" s="1"/>
      <c r="V93" s="1"/>
      <c r="W93" s="1"/>
      <c r="X93" s="1"/>
      <c r="Y93" s="1"/>
      <c r="Z93" s="1"/>
    </row>
    <row r="94" spans="1:26" ht="13.5" customHeight="1">
      <c r="A94" s="4"/>
      <c r="B94" s="37" t="s">
        <v>246</v>
      </c>
      <c r="C94" s="257"/>
      <c r="D94" s="257"/>
      <c r="E94" s="257"/>
      <c r="F94" s="257" t="s">
        <v>1139</v>
      </c>
      <c r="G94" s="1"/>
      <c r="H94" s="1"/>
      <c r="I94" s="1"/>
      <c r="J94" s="1"/>
      <c r="K94" s="1"/>
      <c r="L94" s="1"/>
      <c r="M94" s="1"/>
      <c r="N94" s="1"/>
      <c r="O94" s="1"/>
      <c r="P94" s="1"/>
      <c r="Q94" s="1"/>
      <c r="R94" s="1"/>
      <c r="S94" s="1"/>
      <c r="T94" s="1"/>
      <c r="U94" s="1"/>
      <c r="V94" s="1"/>
      <c r="W94" s="1"/>
      <c r="X94" s="1"/>
      <c r="Y94" s="1"/>
      <c r="Z94" s="1"/>
    </row>
    <row r="95" spans="1:26" ht="12.75" customHeight="1">
      <c r="A95" s="4"/>
      <c r="B95" s="39" t="s">
        <v>247</v>
      </c>
      <c r="C95" s="257"/>
      <c r="D95" s="257"/>
      <c r="E95" s="257" t="s">
        <v>1139</v>
      </c>
      <c r="F95" s="257"/>
      <c r="G95" s="1"/>
      <c r="H95" s="1"/>
      <c r="I95" s="1"/>
      <c r="J95" s="1"/>
      <c r="K95" s="1"/>
      <c r="L95" s="1"/>
      <c r="M95" s="1"/>
      <c r="N95" s="1"/>
      <c r="O95" s="1"/>
      <c r="P95" s="1"/>
      <c r="Q95" s="1"/>
      <c r="R95" s="1"/>
      <c r="S95" s="1"/>
      <c r="T95" s="1"/>
      <c r="U95" s="1"/>
      <c r="V95" s="1"/>
      <c r="W95" s="1"/>
      <c r="X95" s="1"/>
      <c r="Y95" s="1"/>
      <c r="Z95" s="1"/>
    </row>
    <row r="96" spans="1:26" ht="12.75" customHeight="1">
      <c r="A96" s="4"/>
      <c r="B96" s="39" t="s">
        <v>248</v>
      </c>
      <c r="C96" s="257"/>
      <c r="D96" s="257"/>
      <c r="E96" s="257" t="s">
        <v>1139</v>
      </c>
      <c r="F96" s="257"/>
      <c r="G96" s="1"/>
      <c r="H96" s="1"/>
      <c r="I96" s="1"/>
      <c r="J96" s="1"/>
      <c r="K96" s="1"/>
      <c r="L96" s="1"/>
      <c r="M96" s="1"/>
      <c r="N96" s="1"/>
      <c r="O96" s="1"/>
      <c r="P96" s="1"/>
      <c r="Q96" s="1"/>
      <c r="R96" s="1"/>
      <c r="S96" s="1"/>
      <c r="T96" s="1"/>
      <c r="U96" s="1"/>
      <c r="V96" s="1"/>
      <c r="W96" s="1"/>
      <c r="X96" s="1"/>
      <c r="Y96" s="1"/>
      <c r="Z96" s="1"/>
    </row>
    <row r="97" spans="1:26" ht="12.75" customHeight="1">
      <c r="A97" s="4"/>
      <c r="B97" s="39" t="s">
        <v>249</v>
      </c>
      <c r="C97" s="257"/>
      <c r="D97" s="257"/>
      <c r="E97" s="257" t="s">
        <v>1139</v>
      </c>
      <c r="F97" s="257"/>
      <c r="G97" s="1"/>
      <c r="H97" s="1"/>
      <c r="I97" s="1"/>
      <c r="J97" s="1"/>
      <c r="K97" s="1"/>
      <c r="L97" s="1"/>
      <c r="M97" s="1"/>
      <c r="N97" s="1"/>
      <c r="O97" s="1"/>
      <c r="P97" s="1"/>
      <c r="Q97" s="1"/>
      <c r="R97" s="1"/>
      <c r="S97" s="1"/>
      <c r="T97" s="1"/>
      <c r="U97" s="1"/>
      <c r="V97" s="1"/>
      <c r="W97" s="1"/>
      <c r="X97" s="1"/>
      <c r="Y97" s="1"/>
      <c r="Z97" s="1"/>
    </row>
    <row r="98" spans="1:26" ht="12.75" customHeight="1">
      <c r="A98" s="4"/>
      <c r="B98" s="39" t="s">
        <v>250</v>
      </c>
      <c r="C98" s="257"/>
      <c r="D98" s="257"/>
      <c r="E98" s="257" t="s">
        <v>1139</v>
      </c>
      <c r="F98" s="257"/>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24.75" customHeight="1">
      <c r="A100" s="2"/>
      <c r="B100" s="398" t="s">
        <v>251</v>
      </c>
      <c r="C100" s="398"/>
      <c r="D100" s="398"/>
      <c r="E100" s="398"/>
      <c r="F100" s="398"/>
      <c r="G100" s="323"/>
      <c r="H100" s="323"/>
      <c r="I100" s="323"/>
      <c r="J100" s="1"/>
      <c r="K100" s="1"/>
      <c r="L100" s="1"/>
      <c r="M100" s="1"/>
      <c r="N100" s="1"/>
      <c r="O100" s="1"/>
      <c r="P100" s="1"/>
      <c r="Q100" s="1"/>
      <c r="R100" s="1"/>
      <c r="S100" s="1"/>
      <c r="T100" s="1"/>
      <c r="U100" s="1"/>
      <c r="V100" s="1"/>
      <c r="W100" s="1"/>
      <c r="X100" s="1"/>
      <c r="Y100" s="1"/>
      <c r="Z100" s="1"/>
    </row>
    <row r="101" spans="1:26" ht="12.75" customHeight="1">
      <c r="A101" s="2"/>
      <c r="B101" s="370"/>
      <c r="C101" s="352"/>
      <c r="D101" s="352"/>
      <c r="E101" s="352"/>
      <c r="F101" s="352"/>
      <c r="G101" s="1"/>
      <c r="H101" s="1"/>
      <c r="I101" s="1"/>
      <c r="J101" s="1"/>
      <c r="K101" s="1"/>
      <c r="L101" s="1"/>
      <c r="M101" s="1"/>
      <c r="N101" s="1"/>
      <c r="O101" s="1"/>
      <c r="P101" s="1"/>
      <c r="Q101" s="1"/>
      <c r="R101" s="1"/>
      <c r="S101" s="1"/>
      <c r="T101" s="1"/>
      <c r="U101" s="1"/>
      <c r="V101" s="1"/>
      <c r="W101" s="1"/>
      <c r="X101" s="1"/>
      <c r="Y101" s="1"/>
      <c r="Z101" s="1"/>
    </row>
    <row r="102" spans="1:26" ht="24" customHeight="1">
      <c r="A102" s="2"/>
      <c r="B102" s="53" t="s">
        <v>252</v>
      </c>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4"/>
      <c r="B103" s="74" t="s">
        <v>253</v>
      </c>
      <c r="C103" s="101"/>
      <c r="D103" s="101"/>
      <c r="E103" s="101"/>
      <c r="F103" s="101"/>
      <c r="G103" s="101"/>
      <c r="H103" s="16"/>
      <c r="I103" s="1"/>
      <c r="J103" s="1"/>
      <c r="K103" s="1"/>
      <c r="L103" s="1"/>
      <c r="M103" s="1"/>
      <c r="N103" s="1"/>
      <c r="O103" s="1"/>
      <c r="P103" s="1"/>
      <c r="Q103" s="1"/>
      <c r="R103" s="1"/>
      <c r="S103" s="1"/>
      <c r="T103" s="1"/>
      <c r="U103" s="1"/>
      <c r="V103" s="1"/>
      <c r="W103" s="1"/>
      <c r="X103" s="1"/>
      <c r="Y103" s="1"/>
      <c r="Z103" s="1"/>
    </row>
    <row r="104" spans="1:26" ht="12.75" customHeight="1">
      <c r="A104" s="4"/>
      <c r="B104" s="402"/>
      <c r="C104" s="359"/>
      <c r="D104" s="400"/>
      <c r="E104" s="18" t="s">
        <v>12</v>
      </c>
      <c r="F104" s="18" t="s">
        <v>13</v>
      </c>
      <c r="G104" s="101"/>
      <c r="H104" s="16"/>
      <c r="I104" s="1"/>
      <c r="J104" s="1"/>
      <c r="K104" s="1"/>
      <c r="L104" s="1"/>
      <c r="M104" s="1"/>
      <c r="N104" s="1"/>
      <c r="O104" s="1"/>
      <c r="P104" s="1"/>
      <c r="Q104" s="1"/>
      <c r="R104" s="1"/>
      <c r="S104" s="1"/>
      <c r="T104" s="1"/>
      <c r="U104" s="1"/>
      <c r="V104" s="1"/>
      <c r="W104" s="1"/>
      <c r="X104" s="1"/>
      <c r="Y104" s="1"/>
      <c r="Z104" s="1"/>
    </row>
    <row r="105" spans="1:26" ht="39.75" customHeight="1">
      <c r="A105" s="4"/>
      <c r="B105" s="416" t="s">
        <v>254</v>
      </c>
      <c r="C105" s="359"/>
      <c r="D105" s="400"/>
      <c r="E105" s="10" t="s">
        <v>1140</v>
      </c>
      <c r="F105" s="102"/>
      <c r="G105" s="101"/>
      <c r="H105" s="101"/>
      <c r="I105" s="1"/>
      <c r="J105" s="1"/>
      <c r="K105" s="1"/>
      <c r="L105" s="1"/>
      <c r="M105" s="1"/>
      <c r="N105" s="1"/>
      <c r="O105" s="1"/>
      <c r="P105" s="1"/>
      <c r="Q105" s="1"/>
      <c r="R105" s="1"/>
      <c r="S105" s="1"/>
      <c r="T105" s="1"/>
      <c r="U105" s="1"/>
      <c r="V105" s="1"/>
      <c r="W105" s="1"/>
      <c r="X105" s="1"/>
      <c r="Y105" s="1"/>
      <c r="Z105" s="1"/>
    </row>
    <row r="106" spans="1:26" ht="16.5" customHeight="1">
      <c r="A106" s="4"/>
      <c r="B106" s="83"/>
      <c r="C106" s="3"/>
      <c r="D106" s="3"/>
      <c r="E106" s="103"/>
      <c r="F106" s="104"/>
      <c r="G106" s="101"/>
      <c r="H106" s="101"/>
      <c r="I106" s="1"/>
      <c r="J106" s="1"/>
      <c r="K106" s="1"/>
      <c r="L106" s="1"/>
      <c r="M106" s="1"/>
      <c r="N106" s="1"/>
      <c r="O106" s="1"/>
      <c r="P106" s="1"/>
      <c r="Q106" s="1"/>
      <c r="R106" s="1"/>
      <c r="S106" s="1"/>
      <c r="T106" s="1"/>
      <c r="U106" s="1"/>
      <c r="V106" s="1"/>
      <c r="W106" s="1"/>
      <c r="X106" s="1"/>
      <c r="Y106" s="1"/>
      <c r="Z106" s="1"/>
    </row>
    <row r="107" spans="1:26" ht="26.25" customHeight="1">
      <c r="A107" s="105" t="s">
        <v>255</v>
      </c>
      <c r="B107" s="404" t="s">
        <v>256</v>
      </c>
      <c r="C107" s="359"/>
      <c r="D107" s="359"/>
      <c r="E107" s="359"/>
      <c r="F107" s="359"/>
      <c r="G107" s="359"/>
      <c r="H107" s="1"/>
      <c r="I107" s="1"/>
      <c r="J107" s="1"/>
      <c r="K107" s="1"/>
      <c r="L107" s="1"/>
      <c r="M107" s="1"/>
      <c r="N107" s="1"/>
      <c r="O107" s="1"/>
      <c r="P107" s="1"/>
      <c r="Q107" s="1"/>
      <c r="R107" s="1"/>
      <c r="S107" s="1"/>
      <c r="T107" s="1"/>
      <c r="U107" s="1"/>
      <c r="V107" s="1"/>
      <c r="W107" s="1"/>
    </row>
    <row r="108" spans="1:26" ht="12.75" customHeight="1">
      <c r="A108" s="4"/>
      <c r="B108" s="401"/>
      <c r="C108" s="403" t="s">
        <v>257</v>
      </c>
      <c r="D108" s="363"/>
      <c r="E108" s="363"/>
      <c r="F108" s="363"/>
      <c r="G108" s="364"/>
      <c r="H108" s="106"/>
      <c r="I108" s="1"/>
      <c r="J108" s="1"/>
      <c r="K108" s="1"/>
      <c r="L108" s="1"/>
      <c r="M108" s="1"/>
      <c r="N108" s="1"/>
      <c r="O108" s="1"/>
      <c r="P108" s="1"/>
      <c r="Q108" s="1"/>
      <c r="R108" s="1"/>
      <c r="S108" s="1"/>
      <c r="T108" s="1"/>
      <c r="U108" s="1"/>
      <c r="V108" s="1"/>
      <c r="W108" s="1"/>
      <c r="X108" s="1"/>
      <c r="Y108" s="1"/>
      <c r="Z108" s="1"/>
    </row>
    <row r="109" spans="1:26" ht="24" customHeight="1">
      <c r="A109" s="4"/>
      <c r="B109" s="383"/>
      <c r="C109" s="102" t="s">
        <v>197</v>
      </c>
      <c r="D109" s="102" t="s">
        <v>198</v>
      </c>
      <c r="E109" s="102" t="s">
        <v>258</v>
      </c>
      <c r="F109" s="107" t="s">
        <v>259</v>
      </c>
      <c r="G109" s="102" t="s">
        <v>229</v>
      </c>
      <c r="H109" s="106"/>
      <c r="I109" s="1"/>
      <c r="J109" s="1"/>
      <c r="K109" s="1"/>
      <c r="L109" s="1"/>
      <c r="M109" s="1"/>
      <c r="N109" s="1"/>
      <c r="O109" s="1"/>
      <c r="P109" s="1"/>
      <c r="Q109" s="1"/>
      <c r="R109" s="1"/>
      <c r="S109" s="1"/>
      <c r="T109" s="1"/>
      <c r="U109" s="1"/>
      <c r="V109" s="1"/>
      <c r="W109" s="1"/>
      <c r="X109" s="1"/>
      <c r="Y109" s="1"/>
      <c r="Z109" s="1"/>
    </row>
    <row r="110" spans="1:26" ht="12.75" customHeight="1">
      <c r="A110" s="4"/>
      <c r="B110" s="108" t="s">
        <v>260</v>
      </c>
      <c r="C110" s="10"/>
      <c r="D110" s="10" t="s">
        <v>1140</v>
      </c>
      <c r="E110" s="10"/>
      <c r="F110" s="10"/>
      <c r="G110" s="109"/>
      <c r="H110" s="106"/>
      <c r="I110" s="1"/>
      <c r="J110" s="1"/>
      <c r="K110" s="1"/>
      <c r="L110" s="1"/>
      <c r="M110" s="1"/>
      <c r="N110" s="1"/>
      <c r="O110" s="1"/>
      <c r="P110" s="1"/>
      <c r="Q110" s="1"/>
      <c r="R110" s="1"/>
      <c r="S110" s="1"/>
      <c r="T110" s="1"/>
      <c r="U110" s="1"/>
      <c r="V110" s="1"/>
      <c r="W110" s="1"/>
      <c r="X110" s="1"/>
      <c r="Y110" s="1"/>
      <c r="Z110" s="1"/>
    </row>
    <row r="111" spans="1:26" ht="12.75" customHeight="1">
      <c r="A111" s="4"/>
      <c r="B111" s="108" t="s">
        <v>261</v>
      </c>
      <c r="C111" s="10"/>
      <c r="D111" s="10"/>
      <c r="E111" s="10"/>
      <c r="F111" s="10" t="s">
        <v>1140</v>
      </c>
      <c r="G111" s="109"/>
      <c r="H111" s="106"/>
      <c r="I111" s="1"/>
      <c r="J111" s="1"/>
      <c r="K111" s="1"/>
      <c r="L111" s="1"/>
      <c r="M111" s="1"/>
      <c r="N111" s="1"/>
      <c r="O111" s="1"/>
      <c r="P111" s="1"/>
      <c r="Q111" s="1"/>
      <c r="R111" s="1"/>
      <c r="S111" s="1"/>
      <c r="T111" s="1"/>
      <c r="U111" s="1"/>
      <c r="V111" s="1"/>
      <c r="W111" s="1"/>
      <c r="X111" s="1"/>
      <c r="Y111" s="1"/>
      <c r="Z111" s="1"/>
    </row>
    <row r="112" spans="1:26" ht="12.75" customHeight="1">
      <c r="A112" s="4"/>
      <c r="B112" s="108" t="s">
        <v>262</v>
      </c>
      <c r="C112" s="10"/>
      <c r="D112" s="10"/>
      <c r="E112" s="10"/>
      <c r="F112" s="10" t="s">
        <v>1140</v>
      </c>
      <c r="G112" s="109"/>
      <c r="H112" s="106"/>
      <c r="I112" s="1"/>
      <c r="J112" s="1"/>
      <c r="K112" s="1"/>
      <c r="L112" s="1"/>
      <c r="M112" s="1"/>
      <c r="N112" s="1"/>
      <c r="O112" s="1"/>
      <c r="P112" s="1"/>
      <c r="Q112" s="1"/>
      <c r="R112" s="1"/>
      <c r="S112" s="1"/>
      <c r="T112" s="1"/>
      <c r="U112" s="1"/>
      <c r="V112" s="1"/>
      <c r="W112" s="1"/>
      <c r="X112" s="1"/>
      <c r="Y112" s="1"/>
      <c r="Z112" s="1"/>
    </row>
    <row r="113" spans="1:26" ht="12.75" customHeight="1">
      <c r="A113" s="4"/>
      <c r="B113" s="110"/>
      <c r="C113" s="16"/>
      <c r="D113" s="16"/>
      <c r="E113" s="16"/>
      <c r="F113" s="16"/>
      <c r="G113" s="106"/>
      <c r="H113" s="106"/>
      <c r="I113" s="1"/>
      <c r="J113" s="1"/>
      <c r="K113" s="1"/>
      <c r="L113" s="1"/>
      <c r="M113" s="1"/>
      <c r="N113" s="1"/>
      <c r="O113" s="1"/>
      <c r="P113" s="1"/>
      <c r="Q113" s="1"/>
      <c r="R113" s="1"/>
      <c r="S113" s="1"/>
      <c r="T113" s="1"/>
      <c r="U113" s="1"/>
      <c r="V113" s="1"/>
      <c r="W113" s="1"/>
      <c r="X113" s="1"/>
      <c r="Y113" s="1"/>
      <c r="Z113" s="1"/>
    </row>
    <row r="114" spans="1:26" ht="15.6" customHeight="1">
      <c r="A114" s="82" t="s">
        <v>264</v>
      </c>
      <c r="B114" s="379" t="s">
        <v>506</v>
      </c>
      <c r="C114" s="379"/>
      <c r="D114" s="379"/>
      <c r="E114" s="379"/>
      <c r="F114" s="379"/>
      <c r="G114" s="379"/>
      <c r="H114" s="106"/>
      <c r="I114" s="1"/>
      <c r="J114" s="1"/>
      <c r="K114" s="1"/>
      <c r="L114" s="1"/>
      <c r="M114" s="1"/>
      <c r="N114" s="1"/>
      <c r="O114" s="1"/>
      <c r="P114" s="1"/>
      <c r="Q114" s="1"/>
      <c r="R114" s="1"/>
      <c r="S114" s="1"/>
      <c r="T114" s="1"/>
      <c r="U114" s="1"/>
      <c r="V114" s="1"/>
      <c r="W114" s="1"/>
      <c r="X114" s="1"/>
      <c r="Y114" s="1"/>
      <c r="Z114" s="1"/>
    </row>
    <row r="115" spans="1:26" ht="12" customHeight="1">
      <c r="A115" s="82"/>
      <c r="B115" s="83"/>
      <c r="C115" s="83"/>
      <c r="D115" s="83"/>
      <c r="E115" s="12"/>
      <c r="F115" s="12"/>
      <c r="G115" s="106"/>
      <c r="H115" s="106"/>
      <c r="I115" s="12"/>
      <c r="J115" s="12"/>
      <c r="K115" s="12"/>
      <c r="L115" s="12"/>
      <c r="M115" s="12"/>
      <c r="N115" s="12"/>
      <c r="O115" s="12"/>
      <c r="P115" s="12"/>
      <c r="Q115" s="12"/>
      <c r="R115" s="12"/>
      <c r="S115" s="12"/>
      <c r="T115" s="12"/>
      <c r="U115" s="12"/>
      <c r="V115" s="12"/>
      <c r="W115" s="12"/>
      <c r="X115" s="12"/>
      <c r="Y115" s="12"/>
      <c r="Z115" s="12"/>
    </row>
    <row r="116" spans="1:26" ht="12.75" customHeight="1">
      <c r="A116" s="82" t="s">
        <v>265</v>
      </c>
      <c r="B116" s="379" t="s">
        <v>506</v>
      </c>
      <c r="C116" s="379"/>
      <c r="D116" s="379"/>
      <c r="E116" s="379"/>
      <c r="F116" s="379"/>
      <c r="G116" s="379"/>
      <c r="H116" s="106"/>
      <c r="I116" s="12"/>
      <c r="J116" s="12"/>
      <c r="K116" s="12"/>
      <c r="L116" s="12"/>
      <c r="M116" s="12"/>
      <c r="N116" s="12"/>
      <c r="O116" s="12"/>
      <c r="P116" s="12"/>
      <c r="Q116" s="12"/>
      <c r="R116" s="12"/>
      <c r="S116" s="12"/>
      <c r="T116" s="12"/>
      <c r="U116" s="12"/>
      <c r="V116" s="12"/>
      <c r="W116" s="12"/>
      <c r="X116" s="12"/>
      <c r="Y116" s="12"/>
      <c r="Z116" s="12"/>
    </row>
    <row r="117" spans="1:26" ht="12.75" customHeight="1">
      <c r="A117" s="4"/>
      <c r="B117" s="110"/>
      <c r="C117" s="16"/>
      <c r="D117" s="16"/>
      <c r="E117" s="16"/>
      <c r="F117" s="16"/>
      <c r="G117" s="106"/>
      <c r="H117" s="106"/>
      <c r="I117" s="12"/>
      <c r="J117" s="12"/>
      <c r="K117" s="12"/>
      <c r="L117" s="12"/>
      <c r="M117" s="12"/>
      <c r="N117" s="12"/>
      <c r="O117" s="12"/>
      <c r="P117" s="12"/>
      <c r="Q117" s="12"/>
      <c r="R117" s="12"/>
      <c r="S117" s="12"/>
      <c r="T117" s="12"/>
      <c r="U117" s="12"/>
      <c r="V117" s="12"/>
      <c r="W117" s="12"/>
      <c r="X117" s="12"/>
      <c r="Y117" s="12"/>
      <c r="Z117" s="12"/>
    </row>
    <row r="118" spans="1:26" ht="12.75" customHeight="1">
      <c r="A118" s="4" t="s">
        <v>266</v>
      </c>
      <c r="B118" s="420" t="s">
        <v>267</v>
      </c>
      <c r="C118" s="359"/>
      <c r="D118" s="359"/>
      <c r="E118" s="359"/>
      <c r="F118" s="359"/>
      <c r="G118" s="106"/>
      <c r="H118" s="106"/>
      <c r="I118" s="1"/>
      <c r="J118" s="1"/>
      <c r="K118" s="1"/>
      <c r="L118" s="1"/>
      <c r="M118" s="1"/>
      <c r="N118" s="1"/>
      <c r="O118" s="1"/>
      <c r="P118" s="1"/>
      <c r="Q118" s="1"/>
      <c r="R118" s="1"/>
      <c r="S118" s="1"/>
      <c r="T118" s="1"/>
      <c r="U118" s="1"/>
      <c r="V118" s="1"/>
      <c r="W118" s="1"/>
      <c r="X118" s="1"/>
      <c r="Y118" s="1"/>
      <c r="Z118" s="1"/>
    </row>
    <row r="119" spans="1:26" ht="12.75" customHeight="1">
      <c r="A119" s="4"/>
      <c r="B119" s="74"/>
      <c r="C119" s="1"/>
      <c r="D119" s="1"/>
      <c r="E119" s="1"/>
      <c r="F119" s="1"/>
      <c r="G119" s="106"/>
      <c r="H119" s="106"/>
      <c r="I119" s="1"/>
      <c r="J119" s="1"/>
      <c r="K119" s="1"/>
      <c r="L119" s="1"/>
      <c r="M119" s="1"/>
      <c r="N119" s="1"/>
      <c r="O119" s="1"/>
      <c r="P119" s="1"/>
      <c r="Q119" s="1"/>
      <c r="R119" s="1"/>
      <c r="S119" s="1"/>
      <c r="T119" s="1"/>
      <c r="U119" s="1"/>
      <c r="V119" s="1"/>
      <c r="W119" s="1"/>
      <c r="X119" s="1"/>
      <c r="Y119" s="1"/>
      <c r="Z119" s="1"/>
    </row>
    <row r="120" spans="1:26" ht="12.75" customHeight="1">
      <c r="A120" s="18" t="s">
        <v>1140</v>
      </c>
      <c r="B120" s="95" t="s">
        <v>12</v>
      </c>
      <c r="C120" s="77"/>
      <c r="D120" s="77"/>
      <c r="E120" s="1"/>
      <c r="F120" s="1"/>
      <c r="G120" s="106"/>
      <c r="H120" s="106"/>
      <c r="I120" s="1"/>
      <c r="J120" s="1"/>
      <c r="K120" s="1"/>
      <c r="L120" s="1"/>
      <c r="M120" s="1"/>
      <c r="N120" s="1"/>
      <c r="O120" s="1"/>
      <c r="P120" s="1"/>
      <c r="Q120" s="1"/>
      <c r="R120" s="1"/>
      <c r="S120" s="1"/>
      <c r="T120" s="1"/>
      <c r="U120" s="1"/>
      <c r="V120" s="1"/>
      <c r="W120" s="1"/>
      <c r="X120" s="1"/>
      <c r="Y120" s="1"/>
      <c r="Z120" s="1"/>
    </row>
    <row r="121" spans="1:26" ht="12.75" customHeight="1">
      <c r="A121" s="18"/>
      <c r="B121" s="112" t="s">
        <v>13</v>
      </c>
      <c r="C121" s="113"/>
      <c r="D121" s="113"/>
      <c r="E121" s="106"/>
      <c r="F121" s="106"/>
      <c r="G121" s="106"/>
      <c r="H121" s="106"/>
      <c r="I121" s="1"/>
      <c r="J121" s="1"/>
      <c r="K121" s="1"/>
      <c r="L121" s="1"/>
      <c r="M121" s="1"/>
      <c r="N121" s="1"/>
      <c r="O121" s="1"/>
      <c r="P121" s="1"/>
      <c r="Q121" s="1"/>
      <c r="R121" s="1"/>
      <c r="S121" s="1"/>
      <c r="T121" s="1"/>
      <c r="U121" s="1"/>
      <c r="V121" s="1"/>
      <c r="W121" s="1"/>
      <c r="X121" s="1"/>
      <c r="Y121" s="1"/>
      <c r="Z121" s="1"/>
    </row>
    <row r="122" spans="1:26" ht="12.75" customHeight="1">
      <c r="A122" s="2"/>
      <c r="B122" s="1"/>
      <c r="C122" s="114"/>
      <c r="D122" s="19"/>
      <c r="E122" s="1"/>
      <c r="F122" s="9"/>
      <c r="G122" s="1"/>
      <c r="H122" s="106"/>
      <c r="I122" s="1"/>
      <c r="J122" s="1"/>
      <c r="K122" s="1"/>
      <c r="L122" s="1"/>
      <c r="M122" s="1"/>
      <c r="N122" s="1"/>
      <c r="O122" s="1"/>
      <c r="P122" s="1"/>
      <c r="Q122" s="1"/>
      <c r="R122" s="1"/>
      <c r="S122" s="1"/>
      <c r="T122" s="1"/>
      <c r="U122" s="1"/>
      <c r="V122" s="1"/>
      <c r="W122" s="1"/>
      <c r="X122" s="1"/>
      <c r="Y122" s="1"/>
      <c r="Z122" s="1"/>
    </row>
    <row r="123" spans="1:26" ht="12.75" customHeight="1">
      <c r="A123" s="4" t="s">
        <v>268</v>
      </c>
      <c r="B123" s="433" t="s">
        <v>269</v>
      </c>
      <c r="C123" s="359"/>
      <c r="D123" s="359"/>
      <c r="E123" s="359"/>
      <c r="F123" s="278" t="s">
        <v>1154</v>
      </c>
      <c r="G123" s="1"/>
      <c r="H123" s="1"/>
      <c r="I123" s="1"/>
      <c r="J123" s="1"/>
      <c r="K123" s="1"/>
      <c r="L123" s="1"/>
      <c r="M123" s="1"/>
      <c r="N123" s="1"/>
      <c r="O123" s="1"/>
      <c r="P123" s="1"/>
      <c r="Q123" s="1"/>
      <c r="R123" s="1"/>
      <c r="S123" s="1"/>
      <c r="T123" s="1"/>
      <c r="U123" s="1"/>
      <c r="V123" s="1"/>
      <c r="W123" s="1"/>
      <c r="X123" s="1"/>
      <c r="Y123" s="1"/>
      <c r="Z123" s="1"/>
    </row>
    <row r="124" spans="1:26" ht="12" customHeight="1">
      <c r="A124" s="4"/>
      <c r="B124" s="358" t="s">
        <v>270</v>
      </c>
      <c r="C124" s="359"/>
      <c r="D124" s="359"/>
      <c r="E124" s="359"/>
      <c r="F124" s="278" t="s">
        <v>1154</v>
      </c>
      <c r="G124" s="1"/>
      <c r="H124" s="1"/>
      <c r="I124" s="1"/>
      <c r="J124" s="1"/>
      <c r="K124" s="1"/>
      <c r="L124" s="1"/>
      <c r="M124" s="1"/>
      <c r="N124" s="1"/>
      <c r="O124" s="1"/>
      <c r="P124" s="1"/>
      <c r="Q124" s="1"/>
      <c r="R124" s="1"/>
      <c r="S124" s="1"/>
      <c r="T124" s="1"/>
      <c r="U124" s="1"/>
      <c r="V124" s="1"/>
      <c r="W124" s="1"/>
      <c r="X124" s="1"/>
      <c r="Y124" s="1"/>
      <c r="Z124" s="1"/>
    </row>
    <row r="125" spans="1:26" ht="27" customHeight="1">
      <c r="A125" s="4"/>
      <c r="B125" s="3"/>
      <c r="C125" s="3"/>
      <c r="D125" s="3"/>
      <c r="E125" s="115"/>
      <c r="F125" s="9"/>
      <c r="G125" s="1"/>
      <c r="H125" s="1"/>
      <c r="I125" s="1"/>
      <c r="J125" s="1"/>
      <c r="K125" s="1"/>
      <c r="L125" s="1"/>
      <c r="M125" s="1"/>
      <c r="N125" s="1"/>
      <c r="O125" s="1"/>
      <c r="P125" s="1"/>
      <c r="Q125" s="1"/>
      <c r="R125" s="1"/>
      <c r="S125" s="1"/>
      <c r="T125" s="1"/>
      <c r="U125" s="1"/>
      <c r="V125" s="1"/>
      <c r="W125" s="1"/>
      <c r="X125" s="1"/>
      <c r="Y125" s="1"/>
      <c r="Z125" s="1"/>
    </row>
    <row r="126" spans="1:26" ht="13.5" customHeight="1">
      <c r="A126" s="4" t="s">
        <v>271</v>
      </c>
      <c r="B126" s="358" t="s">
        <v>272</v>
      </c>
      <c r="C126" s="359"/>
      <c r="D126" s="427" t="s">
        <v>1147</v>
      </c>
      <c r="E126" s="428"/>
      <c r="F126" s="429"/>
      <c r="G126" s="1"/>
      <c r="H126" s="1"/>
      <c r="I126" s="1"/>
      <c r="J126" s="1"/>
      <c r="K126" s="1"/>
      <c r="L126" s="1"/>
      <c r="M126" s="1"/>
      <c r="N126" s="1"/>
      <c r="O126" s="1"/>
      <c r="P126" s="1"/>
      <c r="Q126" s="1"/>
      <c r="R126" s="1"/>
      <c r="S126" s="1"/>
      <c r="T126" s="1"/>
      <c r="U126" s="1"/>
      <c r="V126" s="1"/>
      <c r="W126" s="1"/>
      <c r="X126" s="1"/>
      <c r="Y126" s="1"/>
      <c r="Z126" s="1"/>
    </row>
    <row r="127" spans="1:26" ht="66" customHeight="1">
      <c r="A127" s="4"/>
      <c r="B127" s="359"/>
      <c r="C127" s="359"/>
      <c r="D127" s="430"/>
      <c r="E127" s="431"/>
      <c r="F127" s="432"/>
      <c r="G127" s="1"/>
      <c r="H127" s="1"/>
      <c r="I127" s="1"/>
      <c r="J127" s="1"/>
      <c r="K127" s="1"/>
      <c r="L127" s="1"/>
      <c r="M127" s="1"/>
      <c r="N127" s="1"/>
      <c r="O127" s="1"/>
      <c r="P127" s="1"/>
      <c r="Q127" s="1"/>
      <c r="R127" s="1"/>
      <c r="S127" s="1"/>
      <c r="T127" s="1"/>
      <c r="U127" s="1"/>
      <c r="V127" s="1"/>
      <c r="W127" s="1"/>
      <c r="X127" s="1"/>
      <c r="Y127" s="1"/>
      <c r="Z127" s="1"/>
    </row>
    <row r="128" spans="1:26" ht="12.75" customHeight="1">
      <c r="A128" s="4"/>
      <c r="B128" s="2"/>
      <c r="C128" s="2"/>
      <c r="D128" s="2"/>
      <c r="E128" s="115"/>
      <c r="F128" s="9"/>
      <c r="G128" s="1"/>
      <c r="H128" s="1"/>
      <c r="I128" s="1"/>
      <c r="J128" s="1"/>
      <c r="K128" s="1"/>
      <c r="L128" s="1"/>
      <c r="M128" s="1"/>
      <c r="N128" s="1"/>
      <c r="O128" s="1"/>
      <c r="P128" s="1"/>
      <c r="Q128" s="1"/>
      <c r="R128" s="1"/>
      <c r="S128" s="1"/>
      <c r="T128" s="1"/>
      <c r="U128" s="1"/>
      <c r="V128" s="1"/>
      <c r="W128" s="1"/>
      <c r="X128" s="1"/>
      <c r="Y128" s="1"/>
      <c r="Z128" s="1"/>
    </row>
    <row r="129" spans="1:26" ht="15.75" customHeight="1">
      <c r="A129" s="4" t="s">
        <v>273</v>
      </c>
      <c r="B129" s="434" t="s">
        <v>274</v>
      </c>
      <c r="C129" s="359"/>
      <c r="D129" s="359"/>
      <c r="E129" s="359"/>
      <c r="F129" s="359"/>
      <c r="G129" s="106"/>
      <c r="H129" s="1"/>
      <c r="I129" s="1"/>
      <c r="J129" s="1"/>
      <c r="K129" s="1"/>
      <c r="L129" s="1"/>
      <c r="M129" s="1"/>
      <c r="N129" s="1"/>
      <c r="O129" s="1"/>
      <c r="P129" s="1"/>
      <c r="Q129" s="1"/>
      <c r="R129" s="1"/>
      <c r="S129" s="1"/>
      <c r="T129" s="1"/>
      <c r="U129" s="1"/>
      <c r="V129" s="1"/>
      <c r="W129" s="1"/>
      <c r="X129" s="1"/>
      <c r="Y129" s="1"/>
      <c r="Z129" s="1"/>
    </row>
    <row r="130" spans="1:26" ht="12.75" customHeight="1">
      <c r="A130" s="270"/>
      <c r="B130" s="83" t="s">
        <v>275</v>
      </c>
      <c r="C130" s="8"/>
      <c r="D130" s="8"/>
      <c r="E130" s="116"/>
      <c r="F130" s="106"/>
      <c r="G130" s="1"/>
      <c r="H130" s="1"/>
      <c r="I130" s="1"/>
      <c r="J130" s="1"/>
      <c r="K130" s="1"/>
      <c r="L130" s="1"/>
      <c r="M130" s="1"/>
      <c r="N130" s="1"/>
      <c r="O130" s="1"/>
      <c r="P130" s="1"/>
      <c r="Q130" s="1"/>
      <c r="R130" s="1"/>
      <c r="S130" s="1"/>
      <c r="T130" s="1"/>
      <c r="U130" s="1"/>
      <c r="V130" s="1"/>
      <c r="W130" s="1"/>
      <c r="X130" s="1"/>
      <c r="Y130" s="1"/>
      <c r="Z130" s="1"/>
    </row>
    <row r="131" spans="1:26" ht="12.75" customHeight="1">
      <c r="A131" s="270"/>
      <c r="B131" s="416" t="s">
        <v>276</v>
      </c>
      <c r="C131" s="359"/>
      <c r="D131" s="359"/>
      <c r="E131" s="77"/>
      <c r="F131" s="106"/>
      <c r="G131" s="1"/>
      <c r="H131" s="1"/>
      <c r="I131" s="1"/>
      <c r="J131" s="1"/>
      <c r="K131" s="1"/>
      <c r="L131" s="1"/>
      <c r="M131" s="1"/>
      <c r="N131" s="1"/>
      <c r="O131" s="1"/>
      <c r="P131" s="1"/>
      <c r="Q131" s="1"/>
      <c r="R131" s="1"/>
      <c r="S131" s="1"/>
      <c r="T131" s="1"/>
      <c r="U131" s="1"/>
      <c r="V131" s="1"/>
      <c r="W131" s="1"/>
      <c r="X131" s="1"/>
      <c r="Y131" s="1"/>
      <c r="Z131" s="1"/>
    </row>
    <row r="132" spans="1:26" ht="12.75" customHeight="1">
      <c r="A132" s="270"/>
      <c r="B132" s="83" t="s">
        <v>263</v>
      </c>
      <c r="C132" s="8"/>
      <c r="D132" s="8"/>
      <c r="E132" s="77"/>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70"/>
      <c r="B133" s="83" t="s">
        <v>277</v>
      </c>
      <c r="C133" s="8"/>
      <c r="D133" s="8"/>
      <c r="E133" s="77"/>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70"/>
      <c r="B134" s="3" t="s">
        <v>278</v>
      </c>
      <c r="C134" s="8"/>
      <c r="D134" s="8"/>
      <c r="E134" s="115"/>
      <c r="F134" s="9"/>
      <c r="G134" s="1"/>
      <c r="H134" s="1"/>
      <c r="I134" s="1"/>
      <c r="J134" s="1"/>
      <c r="K134" s="1"/>
      <c r="L134" s="1"/>
      <c r="M134" s="1"/>
      <c r="N134" s="1"/>
      <c r="O134" s="1"/>
      <c r="P134" s="1"/>
      <c r="Q134" s="1"/>
      <c r="R134" s="1"/>
      <c r="S134" s="1"/>
      <c r="T134" s="1"/>
      <c r="U134" s="1"/>
      <c r="V134" s="1"/>
      <c r="W134" s="1"/>
      <c r="X134" s="1"/>
      <c r="Y134" s="1"/>
      <c r="Z134" s="1"/>
    </row>
    <row r="135" spans="1:26" ht="12.75" customHeight="1">
      <c r="A135" s="270"/>
      <c r="B135" s="83" t="s">
        <v>279</v>
      </c>
      <c r="C135" s="19"/>
      <c r="D135" s="19"/>
      <c r="E135" s="77"/>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70"/>
      <c r="B136" s="83" t="s">
        <v>280</v>
      </c>
      <c r="C136" s="351"/>
      <c r="D136" s="352"/>
      <c r="E136" s="352"/>
      <c r="F136" s="352"/>
      <c r="G136" s="1"/>
      <c r="H136" s="1"/>
      <c r="I136" s="1"/>
      <c r="J136" s="1"/>
      <c r="K136" s="1"/>
      <c r="L136" s="1"/>
      <c r="M136" s="1"/>
      <c r="N136" s="1"/>
      <c r="O136" s="1"/>
      <c r="P136" s="1"/>
      <c r="Q136" s="1"/>
      <c r="R136" s="1"/>
      <c r="S136" s="1"/>
      <c r="T136" s="1"/>
      <c r="U136" s="1"/>
      <c r="V136" s="1"/>
      <c r="W136" s="1"/>
      <c r="X136" s="1"/>
      <c r="Y136" s="1"/>
      <c r="Z136" s="1"/>
    </row>
    <row r="137" spans="1:26" ht="12.75" customHeight="1">
      <c r="A137" s="4"/>
      <c r="B137" s="3"/>
      <c r="C137" s="3"/>
      <c r="D137" s="3"/>
      <c r="E137" s="115"/>
      <c r="F137" s="9"/>
      <c r="G137" s="1"/>
      <c r="H137" s="1"/>
      <c r="I137" s="1"/>
      <c r="J137" s="1"/>
      <c r="K137" s="1"/>
      <c r="L137" s="1"/>
      <c r="M137" s="1"/>
      <c r="N137" s="1"/>
      <c r="O137" s="1"/>
      <c r="P137" s="1"/>
      <c r="Q137" s="1"/>
      <c r="R137" s="1"/>
      <c r="S137" s="1"/>
      <c r="T137" s="1"/>
      <c r="U137" s="1"/>
      <c r="V137" s="1"/>
      <c r="W137" s="1"/>
      <c r="X137" s="1"/>
      <c r="Y137" s="1"/>
      <c r="Z137" s="1"/>
    </row>
    <row r="138" spans="1:26" ht="12.75" customHeight="1">
      <c r="A138" s="4"/>
      <c r="B138" s="1"/>
      <c r="C138" s="3"/>
      <c r="D138" s="3"/>
      <c r="E138" s="115"/>
      <c r="F138" s="9"/>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53" t="s">
        <v>1084</v>
      </c>
      <c r="C139" s="114"/>
      <c r="D139" s="19"/>
      <c r="E139" s="1"/>
      <c r="F139" s="9"/>
      <c r="G139" s="1"/>
      <c r="H139" s="1"/>
      <c r="I139" s="1"/>
      <c r="J139" s="1"/>
      <c r="K139" s="1"/>
      <c r="L139" s="1"/>
      <c r="M139" s="1"/>
      <c r="N139" s="1"/>
      <c r="O139" s="1"/>
      <c r="P139" s="1"/>
      <c r="Q139" s="1"/>
      <c r="R139" s="1"/>
      <c r="S139" s="1"/>
      <c r="T139" s="1"/>
      <c r="U139" s="1"/>
      <c r="V139" s="1"/>
      <c r="W139" s="1"/>
      <c r="X139" s="1"/>
      <c r="Y139" s="1"/>
      <c r="Z139" s="1"/>
    </row>
    <row r="140" spans="1:26" ht="39" customHeight="1">
      <c r="A140" s="2"/>
      <c r="B140" s="416" t="s">
        <v>1115</v>
      </c>
      <c r="C140" s="359"/>
      <c r="D140" s="359"/>
      <c r="E140" s="359"/>
      <c r="F140" s="359"/>
      <c r="G140" s="1"/>
      <c r="H140" s="1"/>
      <c r="I140" s="1"/>
      <c r="J140" s="1"/>
      <c r="K140" s="1"/>
      <c r="L140" s="1"/>
      <c r="M140" s="1"/>
      <c r="N140" s="1"/>
      <c r="O140" s="1"/>
      <c r="P140" s="1"/>
      <c r="Q140" s="1"/>
      <c r="R140" s="1"/>
      <c r="S140" s="1"/>
      <c r="T140" s="1"/>
      <c r="U140" s="1"/>
      <c r="V140" s="1"/>
      <c r="W140" s="1"/>
      <c r="X140" s="1"/>
      <c r="Y140" s="1"/>
      <c r="Z140" s="1"/>
    </row>
    <row r="141" spans="1:26" ht="15" customHeight="1">
      <c r="A141" s="2"/>
      <c r="B141" s="53"/>
      <c r="C141" s="114"/>
      <c r="D141" s="19"/>
      <c r="E141" s="1"/>
      <c r="F141" s="9"/>
      <c r="G141" s="1"/>
      <c r="H141" s="1"/>
      <c r="I141" s="1"/>
      <c r="J141" s="1"/>
      <c r="K141" s="1"/>
      <c r="L141" s="1"/>
      <c r="M141" s="1"/>
      <c r="N141" s="1"/>
      <c r="O141" s="1"/>
      <c r="P141" s="1"/>
      <c r="Q141" s="1"/>
      <c r="R141" s="1"/>
      <c r="S141" s="1"/>
      <c r="T141" s="1"/>
      <c r="U141" s="1"/>
      <c r="V141" s="1"/>
      <c r="W141" s="1"/>
      <c r="X141" s="1"/>
      <c r="Y141" s="1"/>
      <c r="Z141" s="1"/>
    </row>
    <row r="142" spans="1:26" ht="31.5" customHeight="1">
      <c r="A142" s="4" t="s">
        <v>281</v>
      </c>
      <c r="B142" s="407" t="s">
        <v>1085</v>
      </c>
      <c r="C142" s="359"/>
      <c r="D142" s="359"/>
      <c r="E142" s="359"/>
      <c r="F142" s="359"/>
      <c r="G142" s="1"/>
      <c r="H142" s="117"/>
      <c r="I142" s="1"/>
      <c r="J142" s="1"/>
      <c r="K142" s="1"/>
      <c r="L142" s="1"/>
      <c r="M142" s="1"/>
      <c r="N142" s="1"/>
      <c r="O142" s="1"/>
      <c r="P142" s="1"/>
      <c r="Q142" s="1"/>
      <c r="R142" s="1"/>
      <c r="S142" s="1"/>
      <c r="T142" s="1"/>
      <c r="U142" s="1"/>
      <c r="V142" s="1"/>
      <c r="W142" s="1"/>
      <c r="X142" s="1"/>
      <c r="Y142" s="1"/>
      <c r="Z142" s="1"/>
    </row>
    <row r="143" spans="1:26" ht="27" customHeight="1">
      <c r="A143" s="4"/>
      <c r="B143" s="416" t="s">
        <v>1086</v>
      </c>
      <c r="C143" s="359"/>
      <c r="D143" s="359"/>
      <c r="E143" s="359"/>
      <c r="F143" s="359"/>
      <c r="G143" s="1"/>
      <c r="H143" s="118"/>
      <c r="I143" s="1"/>
      <c r="J143" s="1"/>
      <c r="K143" s="1"/>
      <c r="L143" s="1"/>
      <c r="M143" s="1"/>
      <c r="N143" s="1"/>
      <c r="O143" s="1"/>
      <c r="P143" s="1"/>
      <c r="Q143" s="1"/>
      <c r="R143" s="1"/>
      <c r="S143" s="1"/>
      <c r="T143" s="1"/>
      <c r="U143" s="1"/>
      <c r="V143" s="1"/>
      <c r="W143" s="1"/>
      <c r="X143" s="1"/>
      <c r="Y143" s="1"/>
      <c r="Z143" s="1"/>
    </row>
    <row r="144" spans="1:26" ht="29.25" customHeight="1">
      <c r="A144" s="4"/>
      <c r="B144" s="419" t="s">
        <v>282</v>
      </c>
      <c r="C144" s="359"/>
      <c r="D144" s="359"/>
      <c r="E144" s="359"/>
      <c r="F144" s="359"/>
      <c r="G144" s="1"/>
      <c r="H144" s="118"/>
      <c r="I144" s="1"/>
      <c r="J144" s="1"/>
      <c r="K144" s="1"/>
      <c r="L144" s="1"/>
      <c r="M144" s="1"/>
      <c r="N144" s="1"/>
      <c r="O144" s="1"/>
      <c r="P144" s="1"/>
      <c r="Q144" s="1"/>
      <c r="R144" s="1"/>
      <c r="S144" s="1"/>
      <c r="T144" s="1"/>
      <c r="U144" s="1"/>
      <c r="V144" s="1"/>
      <c r="W144" s="1"/>
      <c r="X144" s="1"/>
      <c r="Y144" s="1"/>
      <c r="Z144" s="1"/>
    </row>
    <row r="145" spans="1:26" ht="13.5" customHeight="1">
      <c r="A145" s="4"/>
      <c r="B145" s="419" t="s">
        <v>283</v>
      </c>
      <c r="C145" s="359"/>
      <c r="D145" s="359"/>
      <c r="E145" s="359"/>
      <c r="F145" s="359"/>
      <c r="G145" s="1"/>
      <c r="H145" s="118"/>
      <c r="I145" s="1"/>
      <c r="J145" s="1"/>
      <c r="K145" s="1"/>
      <c r="L145" s="1"/>
      <c r="M145" s="1"/>
      <c r="N145" s="1"/>
      <c r="O145" s="1"/>
      <c r="P145" s="1"/>
      <c r="Q145" s="1"/>
      <c r="R145" s="1"/>
      <c r="S145" s="1"/>
      <c r="T145" s="1"/>
      <c r="U145" s="1"/>
      <c r="V145" s="1"/>
      <c r="W145" s="1"/>
      <c r="X145" s="1"/>
      <c r="Y145" s="1"/>
      <c r="Z145" s="1"/>
    </row>
    <row r="146" spans="1:26" ht="29.25" customHeight="1">
      <c r="A146" s="4"/>
      <c r="B146" s="419" t="s">
        <v>284</v>
      </c>
      <c r="C146" s="359"/>
      <c r="D146" s="359"/>
      <c r="E146" s="359"/>
      <c r="F146" s="359"/>
      <c r="G146" s="1"/>
      <c r="H146" s="118"/>
      <c r="I146" s="1"/>
      <c r="J146" s="1"/>
      <c r="K146" s="1"/>
      <c r="L146" s="1"/>
      <c r="M146" s="1"/>
      <c r="N146" s="1"/>
      <c r="O146" s="1"/>
      <c r="P146" s="1"/>
      <c r="Q146" s="1"/>
      <c r="R146" s="1"/>
      <c r="S146" s="1"/>
      <c r="T146" s="1"/>
      <c r="U146" s="1"/>
      <c r="V146" s="1"/>
      <c r="W146" s="1"/>
      <c r="X146" s="1"/>
      <c r="Y146" s="1"/>
      <c r="Z146" s="1"/>
    </row>
    <row r="147" spans="1:26" ht="27" customHeight="1">
      <c r="A147" s="4"/>
      <c r="B147" s="419" t="s">
        <v>285</v>
      </c>
      <c r="C147" s="359"/>
      <c r="D147" s="359"/>
      <c r="E147" s="359"/>
      <c r="F147" s="359"/>
      <c r="G147" s="1"/>
      <c r="H147" s="118"/>
      <c r="I147" s="1"/>
      <c r="J147" s="1"/>
      <c r="K147" s="1"/>
      <c r="L147" s="1"/>
      <c r="M147" s="1"/>
      <c r="N147" s="1"/>
      <c r="O147" s="1"/>
      <c r="P147" s="1"/>
      <c r="Q147" s="1"/>
      <c r="R147" s="1"/>
      <c r="S147" s="1"/>
      <c r="T147" s="1"/>
      <c r="U147" s="1"/>
      <c r="V147" s="1"/>
      <c r="W147" s="1"/>
      <c r="X147" s="1"/>
      <c r="Y147" s="1"/>
      <c r="Z147" s="1"/>
    </row>
    <row r="148" spans="1:26" ht="14.25" customHeight="1">
      <c r="A148" s="4"/>
      <c r="B148" s="419" t="s">
        <v>286</v>
      </c>
      <c r="C148" s="359"/>
      <c r="D148" s="359"/>
      <c r="E148" s="359"/>
      <c r="F148" s="359"/>
      <c r="G148" s="1"/>
      <c r="H148" s="118"/>
      <c r="I148" s="1"/>
      <c r="J148" s="1"/>
      <c r="K148" s="1"/>
      <c r="L148" s="1"/>
      <c r="M148" s="1"/>
      <c r="N148" s="1"/>
      <c r="O148" s="1"/>
      <c r="P148" s="1"/>
      <c r="Q148" s="1"/>
      <c r="R148" s="1"/>
      <c r="S148" s="1"/>
      <c r="T148" s="1"/>
      <c r="U148" s="1"/>
      <c r="V148" s="1"/>
      <c r="W148" s="1"/>
      <c r="X148" s="1"/>
      <c r="Y148" s="1"/>
      <c r="Z148" s="1"/>
    </row>
    <row r="149" spans="1:26" ht="13.5" customHeight="1">
      <c r="A149" s="4"/>
      <c r="B149" s="119"/>
      <c r="C149" s="3"/>
      <c r="D149" s="3"/>
      <c r="E149" s="3"/>
      <c r="F149" s="3"/>
      <c r="G149" s="1"/>
      <c r="H149" s="118"/>
      <c r="I149" s="1"/>
      <c r="J149" s="1"/>
      <c r="K149" s="1"/>
      <c r="L149" s="1"/>
      <c r="M149" s="1"/>
      <c r="N149" s="1"/>
      <c r="O149" s="1"/>
      <c r="P149" s="1"/>
      <c r="Q149" s="1"/>
      <c r="R149" s="1"/>
      <c r="S149" s="1"/>
      <c r="T149" s="1"/>
      <c r="U149" s="1"/>
      <c r="V149" s="1"/>
      <c r="W149" s="1"/>
      <c r="X149" s="1"/>
      <c r="Y149" s="1"/>
      <c r="Z149" s="1"/>
    </row>
    <row r="150" spans="1:26" ht="12.75" customHeight="1">
      <c r="A150" s="4"/>
      <c r="B150" s="120"/>
      <c r="C150" s="121" t="s">
        <v>287</v>
      </c>
      <c r="D150" s="122" t="s">
        <v>288</v>
      </c>
      <c r="E150" s="12"/>
      <c r="F150" s="123"/>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124" t="s">
        <v>289</v>
      </c>
      <c r="C151" s="125">
        <v>0.26</v>
      </c>
      <c r="D151" s="285">
        <v>1627</v>
      </c>
      <c r="E151" s="3"/>
      <c r="F151" s="123"/>
      <c r="G151" s="1"/>
      <c r="H151" s="1"/>
      <c r="I151" s="1"/>
      <c r="J151" s="1"/>
      <c r="K151" s="1"/>
      <c r="L151" s="1"/>
      <c r="M151" s="1"/>
      <c r="N151" s="1"/>
      <c r="O151" s="1"/>
      <c r="P151" s="1"/>
      <c r="Q151" s="1"/>
      <c r="R151" s="1"/>
      <c r="S151" s="1"/>
      <c r="T151" s="1"/>
      <c r="U151" s="1"/>
      <c r="V151" s="1"/>
      <c r="W151" s="1"/>
      <c r="X151" s="1"/>
      <c r="Y151" s="1"/>
      <c r="Z151" s="1"/>
    </row>
    <row r="152" spans="1:26" ht="12.75" customHeight="1">
      <c r="A152" s="4"/>
      <c r="B152" s="124" t="s">
        <v>290</v>
      </c>
      <c r="C152" s="125">
        <v>0.11</v>
      </c>
      <c r="D152" s="126">
        <v>688</v>
      </c>
      <c r="E152" s="3"/>
      <c r="F152" s="123"/>
      <c r="G152" s="1"/>
      <c r="H152" s="1"/>
      <c r="I152" s="1"/>
      <c r="J152" s="1"/>
      <c r="K152" s="1"/>
      <c r="L152" s="1"/>
      <c r="M152" s="1"/>
      <c r="N152" s="1"/>
      <c r="O152" s="1"/>
      <c r="P152" s="1"/>
      <c r="Q152" s="1"/>
      <c r="R152" s="1"/>
      <c r="S152" s="1"/>
      <c r="T152" s="1"/>
      <c r="U152" s="1"/>
      <c r="V152" s="1"/>
      <c r="W152" s="1"/>
      <c r="X152" s="1"/>
      <c r="Y152" s="1"/>
      <c r="Z152" s="1"/>
    </row>
    <row r="153" spans="1:26" ht="12.75" customHeight="1">
      <c r="A153" s="4"/>
      <c r="B153" s="119"/>
      <c r="C153" s="3"/>
      <c r="D153" s="3"/>
      <c r="E153" s="3"/>
      <c r="F153" s="3"/>
      <c r="G153" s="1"/>
      <c r="H153" s="1"/>
      <c r="I153" s="1"/>
      <c r="J153" s="1"/>
      <c r="K153" s="1"/>
      <c r="L153" s="1"/>
      <c r="M153" s="1"/>
      <c r="N153" s="1"/>
      <c r="O153" s="1"/>
      <c r="P153" s="1"/>
      <c r="Q153" s="1"/>
      <c r="R153" s="1"/>
      <c r="S153" s="1"/>
      <c r="T153" s="1"/>
      <c r="U153" s="1"/>
      <c r="V153" s="1"/>
      <c r="W153" s="1"/>
      <c r="X153" s="1"/>
      <c r="Y153" s="1"/>
      <c r="Z153" s="1"/>
    </row>
    <row r="154" spans="1:26" ht="12.75" customHeight="1">
      <c r="A154" s="4"/>
      <c r="B154" s="419" t="s">
        <v>1087</v>
      </c>
      <c r="C154" s="359"/>
      <c r="D154" s="359"/>
      <c r="E154" s="359"/>
      <c r="F154" s="359"/>
      <c r="G154" s="359"/>
      <c r="H154" s="1"/>
      <c r="I154" s="1"/>
      <c r="J154" s="1"/>
      <c r="K154" s="1"/>
      <c r="L154" s="1"/>
      <c r="M154" s="1"/>
      <c r="N154" s="1"/>
      <c r="O154" s="1"/>
      <c r="P154" s="1"/>
      <c r="Q154" s="1"/>
      <c r="R154" s="1"/>
      <c r="S154" s="1"/>
      <c r="T154" s="1"/>
      <c r="U154" s="1"/>
      <c r="V154" s="1"/>
      <c r="W154" s="1"/>
      <c r="X154" s="1"/>
      <c r="Y154" s="1"/>
      <c r="Z154" s="1"/>
    </row>
    <row r="155" spans="1:26" ht="12.75" customHeight="1">
      <c r="A155" s="4"/>
      <c r="B155" s="359"/>
      <c r="C155" s="359"/>
      <c r="D155" s="359"/>
      <c r="E155" s="359"/>
      <c r="F155" s="359"/>
      <c r="G155" s="359"/>
      <c r="H155" s="1"/>
      <c r="I155" s="1"/>
      <c r="J155" s="1"/>
      <c r="K155" s="1"/>
      <c r="L155" s="1"/>
      <c r="M155" s="1"/>
      <c r="N155" s="1"/>
      <c r="O155" s="1"/>
      <c r="P155" s="1"/>
      <c r="Q155" s="1"/>
      <c r="R155" s="1"/>
      <c r="S155" s="1"/>
      <c r="T155" s="1"/>
      <c r="U155" s="1"/>
      <c r="V155" s="1"/>
      <c r="W155" s="1"/>
      <c r="X155" s="1"/>
      <c r="Y155" s="1"/>
      <c r="Z155" s="1"/>
    </row>
    <row r="156" spans="1:26" ht="12.75" customHeight="1">
      <c r="A156" s="4"/>
      <c r="B156" s="359"/>
      <c r="C156" s="359"/>
      <c r="D156" s="359"/>
      <c r="E156" s="359"/>
      <c r="F156" s="359"/>
      <c r="G156" s="359"/>
      <c r="H156" s="1"/>
      <c r="I156" s="1"/>
      <c r="J156" s="1"/>
      <c r="K156" s="1"/>
      <c r="L156" s="1"/>
      <c r="M156" s="1"/>
      <c r="N156" s="1"/>
      <c r="O156" s="1"/>
      <c r="P156" s="1"/>
      <c r="Q156" s="1"/>
      <c r="R156" s="1"/>
      <c r="S156" s="1"/>
      <c r="T156" s="1"/>
      <c r="U156" s="1"/>
      <c r="V156" s="1"/>
      <c r="W156" s="1"/>
      <c r="X156" s="1"/>
      <c r="Y156" s="1"/>
      <c r="Z156" s="1"/>
    </row>
    <row r="157" spans="1:26" ht="12.75" customHeight="1">
      <c r="A157" s="4"/>
      <c r="B157" s="119"/>
      <c r="C157" s="3"/>
      <c r="D157" s="3"/>
      <c r="E157" s="3"/>
      <c r="F157" s="3"/>
      <c r="G157" s="1"/>
      <c r="H157" s="1"/>
      <c r="I157" s="1"/>
      <c r="J157" s="1"/>
      <c r="K157" s="1"/>
      <c r="L157" s="1"/>
      <c r="M157" s="1"/>
      <c r="N157" s="1"/>
      <c r="O157" s="1"/>
      <c r="P157" s="1"/>
      <c r="Q157" s="1"/>
      <c r="R157" s="1"/>
      <c r="S157" s="1"/>
      <c r="T157" s="1"/>
      <c r="U157" s="1"/>
      <c r="V157" s="1"/>
      <c r="W157" s="1"/>
      <c r="X157" s="1"/>
      <c r="Y157" s="1"/>
      <c r="Z157" s="1"/>
    </row>
    <row r="158" spans="1:26" ht="12.75" customHeight="1">
      <c r="A158" s="4"/>
      <c r="B158" s="67" t="s">
        <v>291</v>
      </c>
      <c r="C158" s="67" t="s">
        <v>292</v>
      </c>
      <c r="D158" s="67" t="s">
        <v>293</v>
      </c>
      <c r="E158" s="67" t="s">
        <v>294</v>
      </c>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127" t="s">
        <v>295</v>
      </c>
      <c r="C159" s="279">
        <v>1470</v>
      </c>
      <c r="D159" s="279">
        <v>1520</v>
      </c>
      <c r="E159" s="279">
        <v>1560</v>
      </c>
      <c r="F159" s="1"/>
      <c r="G159" s="1"/>
      <c r="H159" s="1"/>
      <c r="I159" s="1"/>
      <c r="J159" s="1"/>
      <c r="K159" s="1"/>
      <c r="L159" s="1"/>
      <c r="M159" s="1"/>
      <c r="N159" s="1"/>
      <c r="O159" s="1"/>
      <c r="P159" s="1"/>
      <c r="Q159" s="1"/>
      <c r="R159" s="1"/>
      <c r="S159" s="1"/>
      <c r="T159" s="1"/>
      <c r="U159" s="1"/>
      <c r="V159" s="1"/>
      <c r="W159" s="1"/>
      <c r="X159" s="1"/>
      <c r="Y159" s="1"/>
      <c r="Z159" s="1"/>
    </row>
    <row r="160" spans="1:26" ht="27.75" customHeight="1">
      <c r="A160" s="4"/>
      <c r="B160" s="128" t="s">
        <v>296</v>
      </c>
      <c r="C160" s="18">
        <v>720</v>
      </c>
      <c r="D160" s="18">
        <v>750</v>
      </c>
      <c r="E160" s="18">
        <v>770</v>
      </c>
      <c r="F160" s="3"/>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127" t="s">
        <v>297</v>
      </c>
      <c r="C161" s="18">
        <v>750</v>
      </c>
      <c r="D161" s="18">
        <v>780</v>
      </c>
      <c r="E161" s="18">
        <v>800</v>
      </c>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127" t="s">
        <v>298</v>
      </c>
      <c r="C162" s="18">
        <v>33</v>
      </c>
      <c r="D162" s="18">
        <v>34</v>
      </c>
      <c r="E162" s="18">
        <v>35</v>
      </c>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27" t="s">
        <v>299</v>
      </c>
      <c r="C163" s="266"/>
      <c r="D163" s="266"/>
      <c r="E163" s="266"/>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127" t="s">
        <v>300</v>
      </c>
      <c r="C164" s="266"/>
      <c r="D164" s="266"/>
      <c r="E164" s="266"/>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4"/>
      <c r="B165" s="127" t="s">
        <v>301</v>
      </c>
      <c r="C165" s="266"/>
      <c r="D165" s="266"/>
      <c r="E165" s="266"/>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4"/>
      <c r="B166" s="127" t="s">
        <v>302</v>
      </c>
      <c r="C166" s="266"/>
      <c r="D166" s="266"/>
      <c r="E166" s="266"/>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4"/>
      <c r="B167" s="127" t="s">
        <v>303</v>
      </c>
      <c r="C167" s="266"/>
      <c r="D167" s="266"/>
      <c r="E167" s="266"/>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29"/>
      <c r="D168" s="129"/>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421" t="s">
        <v>1088</v>
      </c>
      <c r="C169" s="359"/>
      <c r="D169" s="359"/>
      <c r="E169" s="359"/>
      <c r="F169" s="359"/>
      <c r="G169" s="359"/>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29"/>
      <c r="D170" s="129"/>
      <c r="E170" s="1"/>
      <c r="F170" s="1"/>
      <c r="G170" s="1"/>
      <c r="H170" s="1"/>
      <c r="I170" s="1"/>
      <c r="J170" s="1"/>
      <c r="K170" s="1"/>
      <c r="L170" s="1"/>
      <c r="M170" s="1"/>
      <c r="N170" s="1"/>
      <c r="O170" s="1"/>
      <c r="P170" s="1"/>
      <c r="Q170" s="1"/>
      <c r="R170" s="1"/>
      <c r="S170" s="1"/>
      <c r="T170" s="1"/>
      <c r="U170" s="1"/>
      <c r="V170" s="1"/>
      <c r="W170" s="1"/>
      <c r="X170" s="1"/>
      <c r="Y170" s="1"/>
      <c r="Z170" s="1"/>
    </row>
    <row r="171" spans="1:26" ht="28.5" customHeight="1">
      <c r="A171" s="2"/>
      <c r="B171" s="130" t="s">
        <v>304</v>
      </c>
      <c r="C171" s="131" t="s">
        <v>296</v>
      </c>
      <c r="D171" s="130" t="s">
        <v>297</v>
      </c>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32" t="s">
        <v>305</v>
      </c>
      <c r="C172" s="133">
        <v>0.85</v>
      </c>
      <c r="D172" s="133">
        <v>0.91</v>
      </c>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32" t="s">
        <v>306</v>
      </c>
      <c r="C173" s="133">
        <v>0.14000000000000001</v>
      </c>
      <c r="D173" s="133">
        <v>0.08</v>
      </c>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32" t="s">
        <v>307</v>
      </c>
      <c r="C174" s="133">
        <v>0.01</v>
      </c>
      <c r="D174" s="133">
        <v>0.01</v>
      </c>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32" t="s">
        <v>308</v>
      </c>
      <c r="C175" s="133"/>
      <c r="D175" s="133"/>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32" t="s">
        <v>309</v>
      </c>
      <c r="C176" s="133"/>
      <c r="D176" s="133"/>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32" t="s">
        <v>310</v>
      </c>
      <c r="C177" s="133"/>
      <c r="D177" s="133"/>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27" t="s">
        <v>311</v>
      </c>
      <c r="C178" s="133">
        <f t="shared" ref="C178:D178" si="0">SUM(C172:C177)</f>
        <v>1</v>
      </c>
      <c r="D178" s="133">
        <f t="shared" si="0"/>
        <v>1</v>
      </c>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29"/>
      <c r="D179" s="129"/>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4"/>
      <c r="B180" s="67" t="s">
        <v>304</v>
      </c>
      <c r="C180" s="134" t="s">
        <v>295</v>
      </c>
      <c r="D180" s="120"/>
      <c r="E180" s="120"/>
      <c r="F180" s="120"/>
      <c r="G180" s="1"/>
      <c r="H180" s="1"/>
      <c r="I180" s="1"/>
      <c r="J180" s="1"/>
      <c r="K180" s="1"/>
      <c r="L180" s="1"/>
      <c r="M180" s="1"/>
      <c r="N180" s="1"/>
      <c r="O180" s="1"/>
      <c r="P180" s="1"/>
      <c r="Q180" s="1"/>
      <c r="R180" s="1"/>
      <c r="S180" s="1"/>
      <c r="T180" s="1"/>
      <c r="U180" s="1"/>
      <c r="V180" s="1"/>
      <c r="W180" s="1"/>
      <c r="X180" s="1"/>
      <c r="Y180" s="1"/>
      <c r="Z180" s="1"/>
    </row>
    <row r="181" spans="1:26" ht="12.75" customHeight="1">
      <c r="A181" s="4"/>
      <c r="B181" s="135" t="s">
        <v>312</v>
      </c>
      <c r="C181" s="271"/>
      <c r="D181" s="120"/>
      <c r="E181" s="120"/>
      <c r="F181" s="120"/>
      <c r="G181" s="1"/>
      <c r="H181" s="1"/>
      <c r="I181" s="1"/>
      <c r="J181" s="1"/>
      <c r="K181" s="1"/>
      <c r="L181" s="1"/>
      <c r="M181" s="1"/>
      <c r="N181" s="1"/>
      <c r="O181" s="1"/>
      <c r="P181" s="1"/>
      <c r="Q181" s="1"/>
      <c r="R181" s="1"/>
      <c r="S181" s="1"/>
      <c r="T181" s="1"/>
      <c r="U181" s="1"/>
      <c r="V181" s="1"/>
      <c r="W181" s="1"/>
      <c r="X181" s="1"/>
      <c r="Y181" s="1"/>
      <c r="Z181" s="1"/>
    </row>
    <row r="182" spans="1:26" ht="12.75" customHeight="1">
      <c r="A182" s="4"/>
      <c r="B182" s="135" t="s">
        <v>313</v>
      </c>
      <c r="C182" s="271"/>
      <c r="D182" s="120"/>
      <c r="E182" s="120"/>
      <c r="F182" s="120"/>
      <c r="G182" s="1"/>
      <c r="H182" s="1"/>
      <c r="I182" s="1"/>
      <c r="J182" s="1"/>
      <c r="K182" s="1"/>
      <c r="L182" s="1"/>
      <c r="M182" s="1"/>
      <c r="N182" s="1"/>
      <c r="O182" s="1"/>
      <c r="P182" s="1"/>
      <c r="Q182" s="1"/>
      <c r="R182" s="1"/>
      <c r="S182" s="1"/>
      <c r="T182" s="1"/>
      <c r="U182" s="1"/>
      <c r="V182" s="1"/>
      <c r="W182" s="1"/>
      <c r="X182" s="1"/>
      <c r="Y182" s="1"/>
      <c r="Z182" s="1"/>
    </row>
    <row r="183" spans="1:26" ht="12.75" customHeight="1">
      <c r="A183" s="4"/>
      <c r="B183" s="135" t="s">
        <v>314</v>
      </c>
      <c r="C183" s="271"/>
      <c r="D183" s="120"/>
      <c r="E183" s="120"/>
      <c r="F183" s="120"/>
      <c r="G183" s="1"/>
      <c r="H183" s="1"/>
      <c r="I183" s="1"/>
      <c r="J183" s="1"/>
      <c r="K183" s="1"/>
      <c r="L183" s="1"/>
      <c r="M183" s="1"/>
      <c r="N183" s="1"/>
      <c r="O183" s="1"/>
      <c r="P183" s="1"/>
      <c r="Q183" s="1"/>
      <c r="R183" s="1"/>
      <c r="S183" s="1"/>
      <c r="T183" s="1"/>
      <c r="U183" s="1"/>
      <c r="V183" s="1"/>
      <c r="W183" s="1"/>
      <c r="X183" s="1"/>
      <c r="Y183" s="1"/>
      <c r="Z183" s="1"/>
    </row>
    <row r="184" spans="1:26" ht="12.75" customHeight="1">
      <c r="A184" s="4"/>
      <c r="B184" s="135" t="s">
        <v>315</v>
      </c>
      <c r="C184" s="271"/>
      <c r="D184" s="120"/>
      <c r="E184" s="120"/>
      <c r="F184" s="120"/>
      <c r="G184" s="1"/>
      <c r="H184" s="1"/>
      <c r="I184" s="1"/>
      <c r="J184" s="1"/>
      <c r="K184" s="1"/>
      <c r="L184" s="1"/>
      <c r="M184" s="1"/>
      <c r="N184" s="1"/>
      <c r="O184" s="1"/>
      <c r="P184" s="1"/>
      <c r="Q184" s="1"/>
      <c r="R184" s="1"/>
      <c r="S184" s="1"/>
      <c r="T184" s="1"/>
      <c r="U184" s="1"/>
      <c r="V184" s="1"/>
      <c r="W184" s="1"/>
      <c r="X184" s="1"/>
      <c r="Y184" s="1"/>
      <c r="Z184" s="1"/>
    </row>
    <row r="185" spans="1:26" ht="12.75" customHeight="1">
      <c r="A185" s="4"/>
      <c r="B185" s="135" t="s">
        <v>316</v>
      </c>
      <c r="C185" s="271"/>
      <c r="D185" s="120"/>
      <c r="E185" s="120"/>
      <c r="F185" s="120"/>
      <c r="G185" s="1"/>
      <c r="H185" s="1"/>
      <c r="I185" s="1"/>
      <c r="J185" s="1"/>
      <c r="K185" s="1"/>
      <c r="L185" s="1"/>
      <c r="M185" s="1"/>
      <c r="N185" s="1"/>
      <c r="O185" s="1"/>
      <c r="P185" s="1"/>
      <c r="Q185" s="1"/>
      <c r="R185" s="1"/>
      <c r="S185" s="1"/>
      <c r="T185" s="1"/>
      <c r="U185" s="1"/>
      <c r="V185" s="1"/>
      <c r="W185" s="1"/>
      <c r="X185" s="1"/>
      <c r="Y185" s="1"/>
      <c r="Z185" s="1"/>
    </row>
    <row r="186" spans="1:26" ht="12.75" customHeight="1">
      <c r="A186" s="4"/>
      <c r="B186" s="135" t="s">
        <v>317</v>
      </c>
      <c r="C186" s="271"/>
      <c r="D186" s="120"/>
      <c r="E186" s="120"/>
      <c r="F186" s="120"/>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127" t="s">
        <v>311</v>
      </c>
      <c r="C187" s="136">
        <f>SUM(C181:C186)</f>
        <v>0</v>
      </c>
      <c r="D187" s="120"/>
      <c r="E187" s="120"/>
      <c r="F187" s="120"/>
      <c r="G187" s="1"/>
      <c r="H187" s="1"/>
      <c r="I187" s="1"/>
      <c r="J187" s="1"/>
      <c r="K187" s="1"/>
      <c r="L187" s="1"/>
      <c r="M187" s="1"/>
      <c r="N187" s="1"/>
      <c r="O187" s="1"/>
      <c r="P187" s="1"/>
      <c r="Q187" s="1"/>
      <c r="R187" s="1"/>
      <c r="S187" s="1"/>
      <c r="T187" s="1"/>
      <c r="U187" s="1"/>
      <c r="V187" s="1"/>
      <c r="W187" s="1"/>
      <c r="X187" s="1"/>
      <c r="Y187" s="1"/>
      <c r="Z187" s="1"/>
    </row>
    <row r="188" spans="1:26" ht="12.75" customHeight="1">
      <c r="A188" s="4"/>
      <c r="B188" s="1"/>
      <c r="C188" s="137"/>
      <c r="D188" s="120"/>
      <c r="E188" s="120"/>
      <c r="F188" s="120"/>
      <c r="G188" s="1"/>
      <c r="H188" s="1"/>
      <c r="I188" s="1"/>
      <c r="J188" s="1"/>
      <c r="K188" s="1"/>
      <c r="L188" s="1"/>
      <c r="M188" s="1"/>
      <c r="N188" s="1"/>
      <c r="O188" s="1"/>
      <c r="P188" s="1"/>
      <c r="Q188" s="1"/>
      <c r="R188" s="1"/>
      <c r="S188" s="1"/>
      <c r="T188" s="1"/>
      <c r="U188" s="1"/>
      <c r="V188" s="1"/>
      <c r="W188" s="1"/>
      <c r="X188" s="1"/>
      <c r="Y188" s="1"/>
      <c r="Z188" s="1"/>
    </row>
    <row r="189" spans="1:26" ht="12.75" customHeight="1">
      <c r="A189" s="4"/>
      <c r="B189" s="67" t="s">
        <v>304</v>
      </c>
      <c r="C189" s="67" t="s">
        <v>298</v>
      </c>
      <c r="D189" s="67" t="s">
        <v>300</v>
      </c>
      <c r="E189" s="67" t="s">
        <v>299</v>
      </c>
      <c r="F189" s="67" t="s">
        <v>303</v>
      </c>
      <c r="G189" s="67" t="s">
        <v>302</v>
      </c>
      <c r="H189" s="1"/>
      <c r="I189" s="1"/>
      <c r="J189" s="1"/>
      <c r="K189" s="1"/>
      <c r="L189" s="1"/>
      <c r="M189" s="1"/>
      <c r="N189" s="1"/>
      <c r="O189" s="1"/>
      <c r="P189" s="1"/>
      <c r="Q189" s="1"/>
      <c r="R189" s="1"/>
      <c r="S189" s="1"/>
      <c r="T189" s="1"/>
      <c r="U189" s="1"/>
      <c r="V189" s="1"/>
      <c r="W189" s="1"/>
      <c r="X189" s="1"/>
      <c r="Y189" s="1"/>
      <c r="Z189" s="1"/>
    </row>
    <row r="190" spans="1:26" ht="12.75" customHeight="1">
      <c r="A190" s="4"/>
      <c r="B190" s="132" t="s">
        <v>318</v>
      </c>
      <c r="C190" s="133">
        <v>0.96</v>
      </c>
      <c r="D190" s="272"/>
      <c r="E190" s="272"/>
      <c r="F190" s="272"/>
      <c r="G190" s="272"/>
      <c r="H190" s="1"/>
      <c r="I190" s="1"/>
      <c r="J190" s="1"/>
      <c r="K190" s="1"/>
      <c r="L190" s="1"/>
      <c r="M190" s="1"/>
      <c r="N190" s="1"/>
      <c r="O190" s="1"/>
      <c r="P190" s="1"/>
      <c r="Q190" s="1"/>
      <c r="R190" s="1"/>
      <c r="S190" s="1"/>
      <c r="T190" s="1"/>
      <c r="U190" s="1"/>
      <c r="V190" s="1"/>
      <c r="W190" s="1"/>
      <c r="X190" s="1"/>
      <c r="Y190" s="1"/>
      <c r="Z190" s="1"/>
    </row>
    <row r="191" spans="1:26" ht="12.75" customHeight="1">
      <c r="A191" s="4"/>
      <c r="B191" s="132" t="s">
        <v>319</v>
      </c>
      <c r="C191" s="133">
        <v>0.04</v>
      </c>
      <c r="D191" s="272"/>
      <c r="E191" s="272"/>
      <c r="F191" s="272"/>
      <c r="G191" s="272"/>
      <c r="H191" s="1"/>
      <c r="I191" s="1"/>
      <c r="J191" s="1"/>
      <c r="K191" s="1"/>
      <c r="L191" s="1"/>
      <c r="M191" s="1"/>
      <c r="N191" s="1"/>
      <c r="O191" s="1"/>
      <c r="P191" s="1"/>
      <c r="Q191" s="1"/>
      <c r="R191" s="1"/>
      <c r="S191" s="1"/>
      <c r="T191" s="1"/>
      <c r="U191" s="1"/>
      <c r="V191" s="1"/>
      <c r="W191" s="1"/>
      <c r="X191" s="1"/>
      <c r="Y191" s="1"/>
      <c r="Z191" s="1"/>
    </row>
    <row r="192" spans="1:26" ht="12.75" customHeight="1">
      <c r="A192" s="4"/>
      <c r="B192" s="132" t="s">
        <v>320</v>
      </c>
      <c r="C192" s="133"/>
      <c r="D192" s="272"/>
      <c r="E192" s="272"/>
      <c r="F192" s="272"/>
      <c r="G192" s="272"/>
      <c r="H192" s="1"/>
      <c r="I192" s="1"/>
      <c r="J192" s="1"/>
      <c r="K192" s="1"/>
      <c r="L192" s="1"/>
      <c r="M192" s="1"/>
      <c r="N192" s="1"/>
      <c r="O192" s="1"/>
      <c r="P192" s="1"/>
      <c r="Q192" s="1"/>
      <c r="R192" s="1"/>
      <c r="S192" s="1"/>
      <c r="T192" s="1"/>
      <c r="U192" s="1"/>
      <c r="V192" s="1"/>
      <c r="W192" s="1"/>
      <c r="X192" s="1"/>
      <c r="Y192" s="1"/>
      <c r="Z192" s="1"/>
    </row>
    <row r="193" spans="1:26" ht="12.75" customHeight="1">
      <c r="A193" s="4"/>
      <c r="B193" s="138" t="s">
        <v>321</v>
      </c>
      <c r="C193" s="133"/>
      <c r="D193" s="272"/>
      <c r="E193" s="272"/>
      <c r="F193" s="272"/>
      <c r="G193" s="272"/>
      <c r="H193" s="1"/>
      <c r="I193" s="1"/>
      <c r="J193" s="1"/>
      <c r="K193" s="1"/>
      <c r="L193" s="1"/>
      <c r="M193" s="1"/>
      <c r="N193" s="1"/>
      <c r="O193" s="1"/>
      <c r="P193" s="1"/>
      <c r="Q193" s="1"/>
      <c r="R193" s="1"/>
      <c r="S193" s="1"/>
      <c r="T193" s="1"/>
      <c r="U193" s="1"/>
      <c r="V193" s="1"/>
      <c r="W193" s="1"/>
      <c r="X193" s="1"/>
      <c r="Y193" s="1"/>
      <c r="Z193" s="1"/>
    </row>
    <row r="194" spans="1:26" ht="12.75" customHeight="1">
      <c r="A194" s="4"/>
      <c r="B194" s="138" t="s">
        <v>322</v>
      </c>
      <c r="C194" s="133"/>
      <c r="D194" s="272"/>
      <c r="E194" s="272"/>
      <c r="F194" s="272"/>
      <c r="G194" s="272"/>
      <c r="H194" s="1"/>
      <c r="I194" s="1"/>
      <c r="J194" s="1"/>
      <c r="K194" s="1"/>
      <c r="L194" s="1"/>
      <c r="M194" s="1"/>
      <c r="N194" s="1"/>
      <c r="O194" s="1"/>
      <c r="P194" s="1"/>
      <c r="Q194" s="1"/>
      <c r="R194" s="1"/>
      <c r="S194" s="1"/>
      <c r="T194" s="1"/>
      <c r="U194" s="1"/>
      <c r="V194" s="1"/>
      <c r="W194" s="1"/>
      <c r="X194" s="1"/>
      <c r="Y194" s="1"/>
      <c r="Z194" s="1"/>
    </row>
    <row r="195" spans="1:26" ht="12.75" customHeight="1">
      <c r="A195" s="4"/>
      <c r="B195" s="132" t="s">
        <v>323</v>
      </c>
      <c r="C195" s="133"/>
      <c r="D195" s="272"/>
      <c r="E195" s="272"/>
      <c r="F195" s="272"/>
      <c r="G195" s="272"/>
      <c r="H195" s="1"/>
      <c r="I195" s="1"/>
      <c r="J195" s="1"/>
      <c r="K195" s="1"/>
      <c r="L195" s="1"/>
      <c r="M195" s="1"/>
      <c r="N195" s="1"/>
      <c r="O195" s="1"/>
      <c r="P195" s="1"/>
      <c r="Q195" s="1"/>
      <c r="R195" s="1"/>
      <c r="S195" s="1"/>
      <c r="T195" s="1"/>
      <c r="U195" s="1"/>
      <c r="V195" s="1"/>
      <c r="W195" s="1"/>
      <c r="X195" s="1"/>
      <c r="Y195" s="1"/>
      <c r="Z195" s="1"/>
    </row>
    <row r="196" spans="1:26" ht="12.75" customHeight="1">
      <c r="A196" s="2"/>
      <c r="B196" s="127" t="s">
        <v>311</v>
      </c>
      <c r="C196" s="133">
        <f t="shared" ref="C196:G196" si="1">SUM(C190:C195)</f>
        <v>1</v>
      </c>
      <c r="D196" s="133">
        <f t="shared" si="1"/>
        <v>0</v>
      </c>
      <c r="E196" s="133">
        <f t="shared" si="1"/>
        <v>0</v>
      </c>
      <c r="F196" s="133">
        <f t="shared" si="1"/>
        <v>0</v>
      </c>
      <c r="G196" s="133">
        <f t="shared" si="1"/>
        <v>0</v>
      </c>
      <c r="H196" s="1"/>
      <c r="I196" s="1"/>
      <c r="J196" s="1"/>
      <c r="K196" s="1"/>
      <c r="L196" s="1"/>
      <c r="M196" s="1"/>
      <c r="N196" s="1"/>
      <c r="O196" s="1"/>
      <c r="P196" s="1"/>
      <c r="Q196" s="1"/>
      <c r="R196" s="1"/>
      <c r="S196" s="1"/>
      <c r="T196" s="1"/>
      <c r="U196" s="1"/>
      <c r="V196" s="1"/>
      <c r="W196" s="1"/>
      <c r="X196" s="1"/>
      <c r="Y196" s="1"/>
      <c r="Z196" s="1"/>
    </row>
    <row r="197" spans="1:26" ht="46.5" customHeight="1">
      <c r="A197" s="4" t="s">
        <v>324</v>
      </c>
      <c r="B197" s="407" t="s">
        <v>1089</v>
      </c>
      <c r="C197" s="359"/>
      <c r="D197" s="359"/>
      <c r="E197" s="359"/>
      <c r="F197" s="359"/>
      <c r="G197" s="1"/>
      <c r="H197" s="1"/>
      <c r="I197" s="1"/>
      <c r="J197" s="1"/>
      <c r="K197" s="1"/>
      <c r="L197" s="1"/>
      <c r="M197" s="1"/>
      <c r="N197" s="1"/>
      <c r="O197" s="1"/>
      <c r="P197" s="1"/>
      <c r="Q197" s="1"/>
      <c r="R197" s="1"/>
      <c r="S197" s="1"/>
      <c r="T197" s="1"/>
      <c r="U197" s="1"/>
      <c r="V197" s="1"/>
      <c r="W197" s="1"/>
      <c r="X197" s="1"/>
      <c r="Y197" s="1"/>
      <c r="Z197" s="1"/>
    </row>
    <row r="198" spans="1:26" ht="14.25" customHeight="1">
      <c r="A198" s="4"/>
      <c r="B198" s="422" t="s">
        <v>291</v>
      </c>
      <c r="C198" s="363"/>
      <c r="D198" s="364"/>
      <c r="E198" s="139" t="s">
        <v>287</v>
      </c>
      <c r="F198" s="3"/>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423" t="s">
        <v>325</v>
      </c>
      <c r="C199" s="363"/>
      <c r="D199" s="364"/>
      <c r="E199" s="272"/>
      <c r="F199" s="114"/>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424" t="s">
        <v>326</v>
      </c>
      <c r="C200" s="363"/>
      <c r="D200" s="364"/>
      <c r="E200" s="272"/>
      <c r="F200" s="114"/>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424" t="s">
        <v>327</v>
      </c>
      <c r="C201" s="363"/>
      <c r="D201" s="364"/>
      <c r="E201" s="272"/>
      <c r="F201" s="140" t="s">
        <v>328</v>
      </c>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424" t="s">
        <v>329</v>
      </c>
      <c r="C202" s="363"/>
      <c r="D202" s="364"/>
      <c r="E202" s="272"/>
      <c r="F202" s="140" t="s">
        <v>330</v>
      </c>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424" t="s">
        <v>331</v>
      </c>
      <c r="C203" s="363"/>
      <c r="D203" s="364"/>
      <c r="E203" s="272"/>
      <c r="F203" s="114"/>
      <c r="G203" s="1"/>
      <c r="H203" s="1"/>
      <c r="I203" s="1"/>
      <c r="J203" s="1"/>
      <c r="K203" s="1"/>
      <c r="L203" s="1"/>
      <c r="M203" s="1"/>
      <c r="N203" s="1"/>
      <c r="O203" s="1"/>
      <c r="P203" s="1"/>
      <c r="Q203" s="1"/>
      <c r="R203" s="1"/>
      <c r="S203" s="1"/>
      <c r="T203" s="1"/>
      <c r="U203" s="1"/>
      <c r="V203" s="1"/>
      <c r="W203" s="1"/>
      <c r="X203" s="1"/>
      <c r="Y203" s="1"/>
      <c r="Z203" s="1"/>
    </row>
    <row r="204" spans="1:26" ht="26.25" customHeight="1">
      <c r="A204" s="4"/>
      <c r="B204" s="424" t="s">
        <v>1133</v>
      </c>
      <c r="C204" s="363"/>
      <c r="D204" s="363"/>
      <c r="E204" s="272"/>
      <c r="F204" s="141"/>
      <c r="G204" s="1"/>
      <c r="H204" s="1"/>
      <c r="I204" s="1"/>
      <c r="J204" s="1"/>
      <c r="K204" s="1"/>
      <c r="L204" s="1"/>
      <c r="M204" s="1"/>
      <c r="N204" s="1"/>
      <c r="O204" s="1"/>
      <c r="P204" s="1"/>
      <c r="Q204" s="1"/>
      <c r="R204" s="1"/>
      <c r="S204" s="1"/>
      <c r="T204" s="1"/>
      <c r="U204" s="1"/>
      <c r="V204" s="1"/>
      <c r="W204" s="1"/>
      <c r="X204" s="1"/>
      <c r="Y204" s="1"/>
      <c r="Z204" s="1"/>
    </row>
    <row r="205" spans="1:26" ht="25.5" customHeight="1">
      <c r="A205" s="2"/>
      <c r="B205" s="1"/>
      <c r="C205" s="1"/>
      <c r="D205" s="1"/>
      <c r="E205" s="1"/>
      <c r="F205" s="9"/>
      <c r="G205" s="1"/>
      <c r="H205" s="1"/>
      <c r="I205" s="1"/>
      <c r="J205" s="1"/>
      <c r="K205" s="1"/>
      <c r="L205" s="1"/>
      <c r="M205" s="1"/>
      <c r="N205" s="1"/>
      <c r="O205" s="1"/>
      <c r="P205" s="1"/>
      <c r="Q205" s="1"/>
      <c r="R205" s="1"/>
      <c r="S205" s="1"/>
      <c r="T205" s="1"/>
      <c r="U205" s="1"/>
      <c r="V205" s="1"/>
      <c r="W205" s="1"/>
      <c r="X205" s="1"/>
      <c r="Y205" s="1"/>
      <c r="Z205" s="1"/>
    </row>
    <row r="206" spans="1:26" ht="38.25" customHeight="1">
      <c r="A206" s="4" t="s">
        <v>332</v>
      </c>
      <c r="B206" s="419" t="s">
        <v>1090</v>
      </c>
      <c r="C206" s="359"/>
      <c r="D206" s="359"/>
      <c r="E206" s="359"/>
      <c r="F206" s="359"/>
      <c r="G206" s="1"/>
      <c r="H206" s="1"/>
      <c r="I206" s="1"/>
      <c r="J206" s="1"/>
      <c r="K206" s="1"/>
      <c r="L206" s="1"/>
      <c r="M206" s="1"/>
      <c r="N206" s="1"/>
      <c r="O206" s="1"/>
      <c r="P206" s="1"/>
      <c r="Q206" s="1"/>
      <c r="R206" s="1"/>
      <c r="S206" s="1"/>
      <c r="T206" s="1"/>
      <c r="U206" s="1"/>
      <c r="V206" s="1"/>
      <c r="W206" s="1"/>
      <c r="X206" s="1"/>
      <c r="Y206" s="1"/>
      <c r="Z206" s="1"/>
    </row>
    <row r="207" spans="1:26" ht="13.5" customHeight="1">
      <c r="A207" s="4"/>
      <c r="B207" s="83"/>
      <c r="C207" s="83"/>
      <c r="D207" s="83"/>
      <c r="E207" s="83"/>
      <c r="F207" s="83"/>
      <c r="G207" s="1"/>
      <c r="H207" s="1"/>
      <c r="I207" s="1"/>
      <c r="J207" s="1"/>
      <c r="K207" s="1"/>
      <c r="L207" s="1"/>
      <c r="M207" s="1"/>
      <c r="N207" s="1"/>
      <c r="O207" s="1"/>
      <c r="P207" s="1"/>
      <c r="Q207" s="1"/>
      <c r="R207" s="1"/>
      <c r="S207" s="1"/>
      <c r="T207" s="1"/>
      <c r="U207" s="1"/>
      <c r="V207" s="1"/>
      <c r="W207" s="1"/>
      <c r="X207" s="1"/>
      <c r="Y207" s="1"/>
      <c r="Z207" s="1"/>
    </row>
    <row r="208" spans="1:26" ht="15" customHeight="1">
      <c r="A208" s="4"/>
      <c r="B208" s="425" t="s">
        <v>304</v>
      </c>
      <c r="C208" s="364"/>
      <c r="D208" s="142" t="s">
        <v>287</v>
      </c>
      <c r="E208" s="83"/>
      <c r="F208" s="83"/>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405" t="s">
        <v>333</v>
      </c>
      <c r="C209" s="364"/>
      <c r="D209" s="133">
        <v>0.23200000000000001</v>
      </c>
      <c r="E209" s="1"/>
      <c r="F209" s="114"/>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424" t="s">
        <v>334</v>
      </c>
      <c r="C210" s="364"/>
      <c r="D210" s="133">
        <v>0.44400000000000001</v>
      </c>
      <c r="E210" s="1"/>
      <c r="F210" s="114"/>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424" t="s">
        <v>335</v>
      </c>
      <c r="C211" s="364"/>
      <c r="D211" s="133">
        <v>5.2999999999999999E-2</v>
      </c>
      <c r="E211" s="1"/>
      <c r="F211" s="114"/>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424" t="s">
        <v>336</v>
      </c>
      <c r="C212" s="364"/>
      <c r="D212" s="133">
        <v>0.255</v>
      </c>
      <c r="E212" s="1"/>
      <c r="F212" s="114"/>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424" t="s">
        <v>337</v>
      </c>
      <c r="C213" s="364"/>
      <c r="D213" s="133">
        <v>1.2E-2</v>
      </c>
      <c r="E213" s="1"/>
      <c r="F213" s="114"/>
      <c r="G213" s="1"/>
      <c r="H213" s="1"/>
      <c r="I213" s="1"/>
      <c r="J213" s="1"/>
      <c r="K213" s="1"/>
      <c r="L213" s="1"/>
      <c r="M213" s="1"/>
      <c r="N213" s="1"/>
      <c r="O213" s="1"/>
      <c r="P213" s="1"/>
      <c r="Q213" s="1"/>
      <c r="R213" s="1"/>
      <c r="S213" s="1"/>
      <c r="T213" s="1"/>
      <c r="U213" s="1"/>
      <c r="V213" s="1"/>
      <c r="W213" s="1"/>
      <c r="X213" s="1"/>
      <c r="Y213" s="1"/>
      <c r="Z213" s="1"/>
    </row>
    <row r="214" spans="1:26" ht="12.75" customHeight="1">
      <c r="A214" s="4"/>
      <c r="B214" s="424" t="s">
        <v>338</v>
      </c>
      <c r="C214" s="364"/>
      <c r="D214" s="133">
        <v>4.0000000000000001E-3</v>
      </c>
      <c r="E214" s="1"/>
      <c r="F214" s="114"/>
      <c r="G214" s="1"/>
      <c r="H214" s="1"/>
      <c r="I214" s="1"/>
      <c r="J214" s="1"/>
      <c r="K214" s="1"/>
      <c r="L214" s="1"/>
      <c r="M214" s="1"/>
      <c r="N214" s="1"/>
      <c r="O214" s="1"/>
      <c r="P214" s="1"/>
      <c r="Q214" s="1"/>
      <c r="R214" s="1"/>
      <c r="S214" s="1"/>
      <c r="T214" s="1"/>
      <c r="U214" s="1"/>
      <c r="V214" s="1"/>
      <c r="W214" s="1"/>
      <c r="X214" s="1"/>
      <c r="Y214" s="1"/>
      <c r="Z214" s="1"/>
    </row>
    <row r="215" spans="1:26" ht="12.75" customHeight="1">
      <c r="A215" s="4"/>
      <c r="B215" s="424" t="s">
        <v>339</v>
      </c>
      <c r="C215" s="364"/>
      <c r="D215" s="133"/>
      <c r="E215" s="1"/>
      <c r="F215" s="114"/>
      <c r="G215" s="1"/>
      <c r="H215" s="1"/>
      <c r="I215" s="1"/>
      <c r="J215" s="1"/>
      <c r="K215" s="1"/>
      <c r="L215" s="1"/>
      <c r="M215" s="1"/>
      <c r="N215" s="1"/>
      <c r="O215" s="1"/>
      <c r="P215" s="1"/>
      <c r="Q215" s="1"/>
      <c r="R215" s="1"/>
      <c r="S215" s="1"/>
      <c r="T215" s="1"/>
      <c r="U215" s="1"/>
      <c r="V215" s="1"/>
      <c r="W215" s="1"/>
      <c r="X215" s="1"/>
      <c r="Y215" s="1"/>
      <c r="Z215" s="1"/>
    </row>
    <row r="216" spans="1:26" ht="12.75" customHeight="1">
      <c r="A216" s="4"/>
      <c r="B216" s="424" t="s">
        <v>340</v>
      </c>
      <c r="C216" s="364"/>
      <c r="D216" s="133"/>
      <c r="E216" s="1"/>
      <c r="F216" s="114"/>
      <c r="G216" s="1"/>
      <c r="H216" s="1"/>
      <c r="I216" s="1"/>
      <c r="J216" s="1"/>
      <c r="K216" s="1"/>
      <c r="L216" s="1"/>
      <c r="M216" s="1"/>
      <c r="N216" s="1"/>
      <c r="O216" s="1"/>
      <c r="P216" s="1"/>
      <c r="Q216" s="1"/>
      <c r="R216" s="1"/>
      <c r="S216" s="1"/>
      <c r="T216" s="1"/>
      <c r="U216" s="1"/>
      <c r="V216" s="1"/>
      <c r="W216" s="1"/>
      <c r="X216" s="1"/>
      <c r="Y216" s="1"/>
      <c r="Z216" s="1"/>
    </row>
    <row r="217" spans="1:26" ht="12.75" customHeight="1">
      <c r="A217" s="4"/>
      <c r="B217" s="424" t="s">
        <v>341</v>
      </c>
      <c r="C217" s="364"/>
      <c r="D217" s="133"/>
      <c r="E217" s="1"/>
      <c r="F217" s="114"/>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435" t="s">
        <v>311</v>
      </c>
      <c r="C218" s="436"/>
      <c r="D218" s="143">
        <f>SUM(D209:D217)</f>
        <v>1</v>
      </c>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44"/>
      <c r="C219" s="144"/>
      <c r="D219" s="145"/>
      <c r="E219" s="1"/>
      <c r="F219" s="1"/>
      <c r="G219" s="1"/>
      <c r="H219" s="1"/>
      <c r="I219" s="1"/>
      <c r="J219" s="1"/>
      <c r="K219" s="1"/>
      <c r="L219" s="1"/>
      <c r="M219" s="1"/>
      <c r="N219" s="1"/>
      <c r="O219" s="1"/>
      <c r="P219" s="1"/>
      <c r="Q219" s="1"/>
      <c r="R219" s="1"/>
      <c r="S219" s="1"/>
      <c r="T219" s="1"/>
      <c r="U219" s="1"/>
      <c r="V219" s="1"/>
      <c r="W219" s="1"/>
      <c r="X219" s="1"/>
      <c r="Y219" s="1"/>
      <c r="Z219" s="1"/>
    </row>
    <row r="220" spans="1:26" ht="31.5" customHeight="1">
      <c r="A220" s="4" t="s">
        <v>342</v>
      </c>
      <c r="B220" s="358" t="s">
        <v>1091</v>
      </c>
      <c r="C220" s="359"/>
      <c r="D220" s="400"/>
      <c r="E220" s="286">
        <v>3.8</v>
      </c>
      <c r="F220" s="146"/>
      <c r="G220" s="1"/>
      <c r="H220" s="1"/>
      <c r="I220" s="1"/>
      <c r="J220" s="1"/>
      <c r="K220" s="1"/>
      <c r="L220" s="1"/>
      <c r="M220" s="1"/>
      <c r="N220" s="1"/>
      <c r="O220" s="1"/>
      <c r="P220" s="1"/>
      <c r="Q220" s="1"/>
      <c r="R220" s="1"/>
      <c r="S220" s="1"/>
      <c r="T220" s="1"/>
      <c r="U220" s="1"/>
      <c r="V220" s="1"/>
      <c r="W220" s="1"/>
      <c r="X220" s="1"/>
      <c r="Y220" s="1"/>
      <c r="Z220" s="1"/>
    </row>
    <row r="221" spans="1:26" ht="27" customHeight="1">
      <c r="A221" s="4"/>
      <c r="B221" s="416" t="s">
        <v>1092</v>
      </c>
      <c r="C221" s="359"/>
      <c r="D221" s="400"/>
      <c r="E221" s="69">
        <v>0.99</v>
      </c>
      <c r="F221" s="114"/>
      <c r="G221" s="1"/>
      <c r="H221" s="1"/>
      <c r="I221" s="1"/>
      <c r="J221" s="1"/>
      <c r="K221" s="1"/>
      <c r="L221" s="1"/>
      <c r="M221" s="1"/>
      <c r="N221" s="1"/>
      <c r="O221" s="1"/>
      <c r="P221" s="1"/>
      <c r="Q221" s="1"/>
      <c r="R221" s="1"/>
      <c r="S221" s="1"/>
      <c r="T221" s="1"/>
      <c r="U221" s="1"/>
      <c r="V221" s="1"/>
      <c r="W221" s="1"/>
      <c r="X221" s="1"/>
      <c r="Y221" s="1"/>
      <c r="Z221" s="1"/>
    </row>
    <row r="222" spans="1:26" ht="24.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53" t="s">
        <v>343</v>
      </c>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 customHeight="1">
      <c r="A224" s="2"/>
      <c r="B224" s="53"/>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4" t="s">
        <v>344</v>
      </c>
      <c r="B225" s="5" t="s">
        <v>345</v>
      </c>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4"/>
      <c r="B226" s="421" t="s">
        <v>346</v>
      </c>
      <c r="C226" s="359"/>
      <c r="D226" s="359"/>
      <c r="E226" s="359"/>
      <c r="F226" s="359"/>
      <c r="G226" s="1"/>
      <c r="H226" s="1"/>
      <c r="I226" s="1"/>
      <c r="J226" s="1"/>
      <c r="K226" s="1"/>
      <c r="L226" s="1"/>
      <c r="M226" s="1"/>
      <c r="N226" s="1"/>
      <c r="O226" s="1"/>
      <c r="P226" s="1"/>
      <c r="Q226" s="1"/>
      <c r="R226" s="1"/>
      <c r="S226" s="1"/>
      <c r="T226" s="1"/>
      <c r="U226" s="1"/>
      <c r="V226" s="1"/>
      <c r="W226" s="1"/>
      <c r="X226" s="1"/>
      <c r="Y226" s="1"/>
      <c r="Z226" s="1"/>
    </row>
    <row r="227" spans="1:26" ht="12.75" customHeight="1">
      <c r="A227" s="4"/>
      <c r="B227" s="5"/>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4"/>
      <c r="B228" s="5"/>
      <c r="C228" s="1"/>
      <c r="D228" s="9" t="s">
        <v>12</v>
      </c>
      <c r="E228" s="9" t="s">
        <v>13</v>
      </c>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4"/>
      <c r="B229" s="417" t="s">
        <v>347</v>
      </c>
      <c r="C229" s="359"/>
      <c r="D229" s="147" t="s">
        <v>1140</v>
      </c>
      <c r="E229" s="147"/>
      <c r="F229" s="80"/>
      <c r="G229" s="106"/>
      <c r="H229" s="1"/>
      <c r="I229" s="1"/>
      <c r="J229" s="1"/>
      <c r="K229" s="1"/>
      <c r="L229" s="1"/>
      <c r="M229" s="1"/>
      <c r="N229" s="1"/>
      <c r="O229" s="1"/>
      <c r="P229" s="1"/>
      <c r="Q229" s="1"/>
      <c r="R229" s="1"/>
      <c r="S229" s="1"/>
      <c r="T229" s="1"/>
      <c r="U229" s="1"/>
      <c r="V229" s="1"/>
      <c r="W229" s="1"/>
      <c r="X229" s="1"/>
      <c r="Y229" s="1"/>
      <c r="Z229" s="1"/>
    </row>
    <row r="230" spans="1:26" ht="12.75" customHeight="1">
      <c r="A230" s="4"/>
      <c r="B230" s="95"/>
      <c r="C230" s="95"/>
      <c r="D230" s="95"/>
      <c r="E230" s="95"/>
      <c r="F230" s="95"/>
      <c r="G230" s="106"/>
      <c r="H230" s="1"/>
      <c r="I230" s="1"/>
      <c r="J230" s="1"/>
      <c r="K230" s="1"/>
      <c r="L230" s="1"/>
      <c r="M230" s="1"/>
      <c r="N230" s="1"/>
      <c r="O230" s="1"/>
      <c r="P230" s="1"/>
      <c r="Q230" s="1"/>
      <c r="R230" s="1"/>
      <c r="S230" s="1"/>
      <c r="T230" s="1"/>
      <c r="U230" s="1"/>
      <c r="V230" s="1"/>
      <c r="W230" s="1"/>
      <c r="X230" s="1"/>
      <c r="Y230" s="1"/>
      <c r="Z230" s="1"/>
    </row>
    <row r="231" spans="1:26" ht="12.75" customHeight="1">
      <c r="A231" s="4"/>
      <c r="B231" s="417" t="s">
        <v>348</v>
      </c>
      <c r="C231" s="359"/>
      <c r="D231" s="273">
        <v>80</v>
      </c>
      <c r="E231" s="148"/>
      <c r="F231" s="1"/>
      <c r="G231" s="106"/>
      <c r="H231" s="1"/>
      <c r="I231" s="1"/>
      <c r="J231" s="1"/>
      <c r="K231" s="1"/>
      <c r="L231" s="1"/>
      <c r="M231" s="1"/>
      <c r="N231" s="1"/>
      <c r="O231" s="1"/>
      <c r="P231" s="1"/>
      <c r="Q231" s="1"/>
      <c r="R231" s="1"/>
      <c r="S231" s="1"/>
      <c r="T231" s="1"/>
      <c r="U231" s="1"/>
      <c r="V231" s="1"/>
      <c r="W231" s="1"/>
      <c r="X231" s="1"/>
      <c r="Y231" s="1"/>
      <c r="Z231" s="1"/>
    </row>
    <row r="232" spans="1:26" ht="12.75" customHeight="1">
      <c r="A232" s="4"/>
      <c r="B232" s="80"/>
      <c r="C232" s="77"/>
      <c r="D232" s="77"/>
      <c r="E232" s="1"/>
      <c r="F232" s="1"/>
      <c r="G232" s="106"/>
      <c r="H232" s="1"/>
      <c r="I232" s="1"/>
      <c r="J232" s="1"/>
      <c r="K232" s="1"/>
      <c r="L232" s="1"/>
      <c r="M232" s="1"/>
      <c r="N232" s="1"/>
      <c r="O232" s="1"/>
      <c r="P232" s="1"/>
      <c r="Q232" s="1"/>
      <c r="R232" s="1"/>
      <c r="S232" s="1"/>
      <c r="T232" s="1"/>
      <c r="U232" s="1"/>
      <c r="V232" s="1"/>
      <c r="W232" s="1"/>
      <c r="X232" s="1"/>
      <c r="Y232" s="1"/>
      <c r="Z232" s="1"/>
    </row>
    <row r="233" spans="1:26" ht="12.75" customHeight="1">
      <c r="A233" s="4"/>
      <c r="B233" s="80"/>
      <c r="C233" s="77"/>
      <c r="D233" s="9" t="s">
        <v>12</v>
      </c>
      <c r="E233" s="9" t="s">
        <v>13</v>
      </c>
      <c r="F233" s="1"/>
      <c r="G233" s="106"/>
      <c r="H233" s="1"/>
      <c r="I233" s="1"/>
      <c r="J233" s="1"/>
      <c r="K233" s="1"/>
      <c r="L233" s="1"/>
      <c r="M233" s="1"/>
      <c r="N233" s="1"/>
      <c r="O233" s="1"/>
      <c r="P233" s="1"/>
      <c r="Q233" s="1"/>
      <c r="R233" s="1"/>
      <c r="S233" s="1"/>
      <c r="T233" s="1"/>
      <c r="U233" s="1"/>
      <c r="V233" s="1"/>
      <c r="W233" s="1"/>
      <c r="X233" s="1"/>
      <c r="Y233" s="1"/>
      <c r="Z233" s="1"/>
    </row>
    <row r="234" spans="1:26" ht="14.25" customHeight="1">
      <c r="A234" s="4"/>
      <c r="B234" s="358" t="s">
        <v>349</v>
      </c>
      <c r="C234" s="359"/>
      <c r="D234" s="147" t="s">
        <v>1140</v>
      </c>
      <c r="E234" s="147"/>
      <c r="F234" s="12"/>
      <c r="G234" s="1"/>
      <c r="H234" s="106"/>
      <c r="I234" s="1"/>
      <c r="J234" s="1"/>
      <c r="K234" s="1"/>
      <c r="L234" s="1"/>
      <c r="M234" s="1"/>
      <c r="N234" s="1"/>
      <c r="O234" s="1"/>
      <c r="P234" s="1"/>
      <c r="Q234" s="1"/>
      <c r="R234" s="1"/>
      <c r="S234" s="1"/>
      <c r="T234" s="1"/>
      <c r="U234" s="1"/>
      <c r="V234" s="1"/>
      <c r="W234" s="1"/>
      <c r="X234" s="1"/>
      <c r="Y234" s="1"/>
      <c r="Z234" s="1"/>
    </row>
    <row r="235" spans="1:26" ht="12.75" customHeight="1">
      <c r="A235" s="4"/>
      <c r="B235" s="3"/>
      <c r="C235" s="77"/>
      <c r="D235" s="77"/>
      <c r="E235" s="1"/>
      <c r="F235" s="9"/>
      <c r="G235" s="1"/>
      <c r="H235" s="1"/>
      <c r="I235" s="1"/>
      <c r="J235" s="1"/>
      <c r="K235" s="1"/>
      <c r="L235" s="1"/>
      <c r="M235" s="1"/>
      <c r="N235" s="1"/>
      <c r="O235" s="1"/>
      <c r="P235" s="1"/>
      <c r="Q235" s="1"/>
      <c r="R235" s="1"/>
      <c r="S235" s="1"/>
      <c r="T235" s="1"/>
      <c r="U235" s="1"/>
      <c r="V235" s="1"/>
      <c r="W235" s="1"/>
      <c r="X235" s="1"/>
      <c r="Y235" s="1"/>
      <c r="Z235" s="1"/>
    </row>
    <row r="236" spans="1:26" ht="27" customHeight="1">
      <c r="A236" s="4"/>
      <c r="B236" s="407" t="s">
        <v>350</v>
      </c>
      <c r="C236" s="359"/>
      <c r="D236" s="359"/>
      <c r="E236" s="359"/>
      <c r="F236" s="359"/>
      <c r="G236" s="1"/>
      <c r="H236" s="1"/>
      <c r="I236" s="1"/>
      <c r="J236" s="1"/>
      <c r="K236" s="1"/>
      <c r="L236" s="1"/>
      <c r="M236" s="1"/>
      <c r="N236" s="1"/>
      <c r="O236" s="1"/>
      <c r="P236" s="1"/>
      <c r="Q236" s="1"/>
      <c r="R236" s="1"/>
      <c r="S236" s="1"/>
      <c r="T236" s="1"/>
      <c r="U236" s="1"/>
      <c r="V236" s="1"/>
      <c r="W236" s="1"/>
      <c r="X236" s="1"/>
      <c r="Y236" s="1"/>
      <c r="Z236" s="1"/>
    </row>
    <row r="237" spans="1:26" ht="12.75" customHeight="1">
      <c r="A237" s="4"/>
      <c r="B237" s="73"/>
      <c r="C237" s="73"/>
      <c r="D237" s="73"/>
      <c r="E237" s="73"/>
      <c r="F237" s="73"/>
      <c r="G237" s="1"/>
      <c r="H237" s="1"/>
      <c r="I237" s="1"/>
      <c r="J237" s="1"/>
      <c r="K237" s="1"/>
      <c r="L237" s="1"/>
      <c r="M237" s="1"/>
      <c r="N237" s="1"/>
      <c r="O237" s="1"/>
      <c r="P237" s="1"/>
      <c r="Q237" s="1"/>
      <c r="R237" s="1"/>
      <c r="S237" s="1"/>
      <c r="T237" s="1"/>
      <c r="U237" s="1"/>
      <c r="V237" s="1"/>
      <c r="W237" s="1"/>
      <c r="X237" s="1"/>
      <c r="Y237" s="1"/>
      <c r="Z237" s="1"/>
    </row>
    <row r="238" spans="1:26" ht="12.75" customHeight="1">
      <c r="A238" s="18" t="s">
        <v>1140</v>
      </c>
      <c r="B238" s="3" t="s">
        <v>351</v>
      </c>
      <c r="C238" s="149"/>
      <c r="D238" s="77"/>
      <c r="E238" s="1"/>
      <c r="F238" s="9"/>
      <c r="G238" s="1"/>
      <c r="H238" s="1"/>
      <c r="I238" s="1"/>
      <c r="J238" s="1"/>
      <c r="K238" s="1"/>
      <c r="L238" s="1"/>
      <c r="M238" s="1"/>
      <c r="N238" s="1"/>
      <c r="O238" s="1"/>
      <c r="P238" s="1"/>
      <c r="Q238" s="1"/>
      <c r="R238" s="1"/>
      <c r="S238" s="1"/>
      <c r="T238" s="1"/>
      <c r="U238" s="1"/>
      <c r="V238" s="1"/>
      <c r="W238" s="1"/>
      <c r="X238" s="1"/>
      <c r="Y238" s="1"/>
      <c r="Z238" s="1"/>
    </row>
    <row r="239" spans="1:26" ht="12.75" customHeight="1">
      <c r="A239" s="18"/>
      <c r="B239" s="3" t="s">
        <v>352</v>
      </c>
      <c r="C239" s="149"/>
      <c r="D239" s="77"/>
      <c r="E239" s="1"/>
      <c r="F239" s="9"/>
      <c r="G239" s="1"/>
      <c r="H239" s="1"/>
      <c r="I239" s="1"/>
      <c r="J239" s="1"/>
      <c r="K239" s="1"/>
      <c r="L239" s="1"/>
      <c r="M239" s="1"/>
      <c r="N239" s="1"/>
      <c r="O239" s="1"/>
      <c r="P239" s="1"/>
      <c r="Q239" s="1"/>
      <c r="R239" s="1"/>
      <c r="S239" s="1"/>
      <c r="T239" s="1"/>
      <c r="U239" s="1"/>
      <c r="V239" s="1"/>
      <c r="W239" s="1"/>
      <c r="X239" s="1"/>
      <c r="Y239" s="1"/>
      <c r="Z239" s="1"/>
    </row>
    <row r="240" spans="1:26" ht="12.75" customHeight="1">
      <c r="A240" s="18"/>
      <c r="B240" s="3" t="s">
        <v>353</v>
      </c>
      <c r="C240" s="149"/>
      <c r="D240" s="77"/>
      <c r="E240" s="1"/>
      <c r="F240" s="9"/>
      <c r="G240" s="1"/>
      <c r="H240" s="1"/>
      <c r="I240" s="1"/>
      <c r="J240" s="1"/>
      <c r="K240" s="1"/>
      <c r="L240" s="1"/>
      <c r="M240" s="1"/>
      <c r="N240" s="1"/>
      <c r="O240" s="1"/>
      <c r="P240" s="1"/>
      <c r="Q240" s="1"/>
      <c r="R240" s="1"/>
      <c r="S240" s="1"/>
      <c r="T240" s="1"/>
      <c r="U240" s="1"/>
      <c r="V240" s="1"/>
      <c r="W240" s="1"/>
      <c r="X240" s="1"/>
      <c r="Y240" s="1"/>
      <c r="Z240" s="1"/>
    </row>
    <row r="241" spans="1:26" ht="12.75" customHeight="1">
      <c r="A241" s="4"/>
      <c r="B241" s="80"/>
      <c r="C241" s="77"/>
      <c r="D241" s="9" t="s">
        <v>12</v>
      </c>
      <c r="E241" s="9" t="s">
        <v>13</v>
      </c>
      <c r="F241" s="9"/>
      <c r="G241" s="1"/>
      <c r="H241" s="1"/>
      <c r="I241" s="1"/>
      <c r="J241" s="1"/>
      <c r="K241" s="1"/>
      <c r="L241" s="1"/>
      <c r="M241" s="1"/>
      <c r="N241" s="1"/>
      <c r="O241" s="1"/>
      <c r="P241" s="1"/>
      <c r="Q241" s="1"/>
      <c r="R241" s="1"/>
      <c r="S241" s="1"/>
      <c r="T241" s="1"/>
      <c r="U241" s="1"/>
      <c r="V241" s="1"/>
      <c r="W241" s="1"/>
      <c r="X241" s="1"/>
      <c r="Y241" s="1"/>
      <c r="Z241" s="1"/>
    </row>
    <row r="242" spans="1:26" ht="27" customHeight="1">
      <c r="A242" s="4"/>
      <c r="B242" s="407" t="s">
        <v>354</v>
      </c>
      <c r="C242" s="400"/>
      <c r="D242" s="147" t="s">
        <v>1140</v>
      </c>
      <c r="E242" s="147"/>
      <c r="F242" s="9"/>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3"/>
      <c r="C243" s="77"/>
      <c r="D243" s="77"/>
      <c r="E243" s="1"/>
      <c r="F243" s="9"/>
      <c r="G243" s="1"/>
      <c r="H243" s="1"/>
      <c r="I243" s="1"/>
      <c r="J243" s="1"/>
      <c r="K243" s="1"/>
      <c r="L243" s="1"/>
      <c r="M243" s="1"/>
      <c r="N243" s="1"/>
      <c r="O243" s="1"/>
      <c r="P243" s="1"/>
      <c r="Q243" s="1"/>
      <c r="R243" s="1"/>
      <c r="S243" s="1"/>
      <c r="T243" s="1"/>
      <c r="U243" s="1"/>
      <c r="V243" s="1"/>
      <c r="W243" s="1"/>
      <c r="X243" s="1"/>
      <c r="Y243" s="1"/>
      <c r="Z243" s="1"/>
    </row>
    <row r="244" spans="1:26" ht="12.75" customHeight="1">
      <c r="A244" s="4" t="s">
        <v>355</v>
      </c>
      <c r="B244" s="5" t="s">
        <v>356</v>
      </c>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4"/>
      <c r="B245" s="80"/>
      <c r="C245" s="77"/>
      <c r="D245" s="9" t="s">
        <v>12</v>
      </c>
      <c r="E245" s="9" t="s">
        <v>13</v>
      </c>
      <c r="F245" s="1"/>
      <c r="G245" s="106"/>
      <c r="H245" s="1"/>
      <c r="I245" s="1"/>
      <c r="J245" s="1"/>
      <c r="K245" s="1"/>
      <c r="L245" s="1"/>
      <c r="M245" s="1"/>
      <c r="N245" s="1"/>
      <c r="O245" s="1"/>
      <c r="P245" s="1"/>
      <c r="Q245" s="1"/>
      <c r="R245" s="1"/>
      <c r="S245" s="1"/>
      <c r="T245" s="1"/>
      <c r="U245" s="1"/>
      <c r="V245" s="1"/>
      <c r="W245" s="1"/>
      <c r="X245" s="1"/>
      <c r="Y245" s="1"/>
      <c r="Z245" s="1"/>
    </row>
    <row r="246" spans="1:26" ht="25.5" customHeight="1">
      <c r="A246" s="4"/>
      <c r="B246" s="358" t="s">
        <v>357</v>
      </c>
      <c r="C246" s="400"/>
      <c r="D246" s="147" t="s">
        <v>1140</v>
      </c>
      <c r="E246" s="147"/>
      <c r="F246" s="9"/>
      <c r="G246" s="1"/>
      <c r="H246" s="106"/>
      <c r="I246" s="1"/>
      <c r="J246" s="1"/>
      <c r="K246" s="1"/>
      <c r="L246" s="1"/>
      <c r="M246" s="1"/>
      <c r="N246" s="1"/>
      <c r="O246" s="1"/>
      <c r="P246" s="1"/>
      <c r="Q246" s="1"/>
      <c r="R246" s="1"/>
      <c r="S246" s="1"/>
      <c r="T246" s="1"/>
      <c r="U246" s="1"/>
      <c r="V246" s="1"/>
      <c r="W246" s="1"/>
      <c r="X246" s="1"/>
      <c r="Y246" s="1"/>
      <c r="Z246" s="1"/>
    </row>
    <row r="247" spans="1:26" ht="12.75" customHeight="1">
      <c r="A247" s="4"/>
      <c r="B247" s="80"/>
      <c r="C247" s="150"/>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4"/>
      <c r="B248" s="151"/>
      <c r="C248" s="152" t="s">
        <v>358</v>
      </c>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4"/>
      <c r="B249" s="92" t="s">
        <v>359</v>
      </c>
      <c r="C249" s="153"/>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4"/>
      <c r="B250" s="92" t="s">
        <v>360</v>
      </c>
      <c r="C250" s="153"/>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4"/>
      <c r="B251" s="80"/>
      <c r="C251" s="150"/>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80"/>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4"/>
      <c r="B253" s="402"/>
      <c r="C253" s="359"/>
      <c r="D253" s="359"/>
      <c r="E253" s="75" t="s">
        <v>12</v>
      </c>
      <c r="F253" s="75" t="s">
        <v>13</v>
      </c>
      <c r="G253" s="106"/>
      <c r="H253" s="1"/>
      <c r="I253" s="1"/>
      <c r="J253" s="1"/>
      <c r="K253" s="1"/>
      <c r="L253" s="1"/>
      <c r="M253" s="1"/>
      <c r="N253" s="1"/>
      <c r="O253" s="1"/>
      <c r="P253" s="1"/>
      <c r="Q253" s="1"/>
      <c r="R253" s="1"/>
      <c r="S253" s="1"/>
      <c r="T253" s="1"/>
      <c r="U253" s="1"/>
      <c r="V253" s="1"/>
      <c r="W253" s="1"/>
      <c r="X253" s="1"/>
      <c r="Y253" s="1"/>
      <c r="Z253" s="1"/>
    </row>
    <row r="254" spans="1:26" ht="27" customHeight="1">
      <c r="A254" s="4" t="s">
        <v>361</v>
      </c>
      <c r="B254" s="407" t="s">
        <v>362</v>
      </c>
      <c r="C254" s="359"/>
      <c r="D254" s="359"/>
      <c r="E254" s="18" t="s">
        <v>1140</v>
      </c>
      <c r="F254" s="18"/>
      <c r="G254" s="1"/>
      <c r="H254" s="106"/>
      <c r="I254" s="1"/>
      <c r="J254" s="1"/>
      <c r="K254" s="1"/>
      <c r="L254" s="1"/>
      <c r="M254" s="1"/>
      <c r="N254" s="1"/>
      <c r="O254" s="1"/>
      <c r="P254" s="1"/>
      <c r="Q254" s="1"/>
      <c r="R254" s="1"/>
      <c r="S254" s="1"/>
      <c r="T254" s="1"/>
      <c r="U254" s="1"/>
      <c r="V254" s="1"/>
      <c r="W254" s="1"/>
      <c r="X254" s="1"/>
      <c r="Y254" s="1"/>
      <c r="Z254" s="1"/>
    </row>
    <row r="255" spans="1:26" ht="14.2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4" t="s">
        <v>363</v>
      </c>
      <c r="B256" s="74" t="s">
        <v>364</v>
      </c>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4"/>
      <c r="B257" s="74"/>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8"/>
      <c r="B258" s="3" t="s">
        <v>365</v>
      </c>
      <c r="C258" s="55"/>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8" t="s">
        <v>1140</v>
      </c>
      <c r="B259" s="95" t="s">
        <v>366</v>
      </c>
      <c r="C259" s="274" t="s">
        <v>1148</v>
      </c>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8"/>
      <c r="B260" s="95" t="s">
        <v>367</v>
      </c>
      <c r="C260" s="155"/>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4" t="s">
        <v>368</v>
      </c>
      <c r="B262" s="5" t="s">
        <v>369</v>
      </c>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4"/>
      <c r="B263" s="83"/>
      <c r="C263" s="150"/>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8" t="s">
        <v>1140</v>
      </c>
      <c r="B264" s="3" t="s">
        <v>370</v>
      </c>
      <c r="C264" s="275" t="s">
        <v>1149</v>
      </c>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8"/>
      <c r="B265" s="95" t="s">
        <v>371</v>
      </c>
      <c r="C265" s="154"/>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8"/>
      <c r="B266" s="95" t="s">
        <v>372</v>
      </c>
      <c r="C266" s="155"/>
      <c r="D266" s="19" t="s">
        <v>373</v>
      </c>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8"/>
      <c r="B267" s="95" t="s">
        <v>374</v>
      </c>
      <c r="C267" s="155"/>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4"/>
      <c r="B268" s="420"/>
      <c r="C268" s="359"/>
      <c r="D268" s="150"/>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4"/>
      <c r="B269" s="95" t="s">
        <v>375</v>
      </c>
      <c r="C269" s="275" t="s">
        <v>1149</v>
      </c>
      <c r="D269" s="156"/>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4"/>
      <c r="B270" s="80" t="s">
        <v>376</v>
      </c>
      <c r="C270" s="275">
        <v>1000</v>
      </c>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4"/>
      <c r="B271" s="80"/>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4"/>
      <c r="B272" s="95" t="s">
        <v>377</v>
      </c>
      <c r="C272" s="157"/>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4"/>
      <c r="B273" s="95"/>
      <c r="C273" s="157"/>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8"/>
      <c r="B274" s="95" t="s">
        <v>378</v>
      </c>
      <c r="C274" s="157"/>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8"/>
      <c r="B275" s="95" t="s">
        <v>379</v>
      </c>
      <c r="C275" s="157"/>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8" t="s">
        <v>1140</v>
      </c>
      <c r="B276" s="95" t="s">
        <v>13</v>
      </c>
      <c r="C276" s="157"/>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4" t="s">
        <v>380</v>
      </c>
      <c r="B278" s="5" t="s">
        <v>381</v>
      </c>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4"/>
      <c r="B279" s="402"/>
      <c r="C279" s="359"/>
      <c r="D279" s="359"/>
      <c r="E279" s="75" t="s">
        <v>12</v>
      </c>
      <c r="F279" s="75" t="s">
        <v>13</v>
      </c>
      <c r="G279" s="1"/>
      <c r="H279" s="1"/>
      <c r="I279" s="1"/>
      <c r="J279" s="1"/>
      <c r="K279" s="1"/>
      <c r="L279" s="1"/>
      <c r="M279" s="1"/>
      <c r="N279" s="1"/>
      <c r="O279" s="1"/>
      <c r="P279" s="1"/>
      <c r="Q279" s="1"/>
      <c r="R279" s="1"/>
      <c r="S279" s="1"/>
      <c r="T279" s="1"/>
      <c r="U279" s="1"/>
      <c r="V279" s="1"/>
      <c r="W279" s="1"/>
      <c r="X279" s="1"/>
      <c r="Y279" s="1"/>
      <c r="Z279" s="1"/>
    </row>
    <row r="280" spans="1:26" ht="26.25" customHeight="1">
      <c r="A280" s="4"/>
      <c r="B280" s="358" t="s">
        <v>382</v>
      </c>
      <c r="C280" s="359"/>
      <c r="D280" s="400"/>
      <c r="E280" s="18" t="s">
        <v>1140</v>
      </c>
      <c r="F280" s="18"/>
      <c r="G280" s="1"/>
      <c r="H280" s="1"/>
      <c r="I280" s="1"/>
      <c r="J280" s="1"/>
      <c r="K280" s="1"/>
      <c r="L280" s="1"/>
      <c r="M280" s="1"/>
      <c r="N280" s="1"/>
      <c r="O280" s="1"/>
      <c r="P280" s="1"/>
      <c r="Q280" s="1"/>
      <c r="R280" s="1"/>
      <c r="S280" s="1"/>
      <c r="T280" s="1"/>
      <c r="U280" s="1"/>
      <c r="V280" s="1"/>
      <c r="W280" s="1"/>
      <c r="X280" s="1"/>
      <c r="Y280" s="1"/>
      <c r="Z280" s="1"/>
    </row>
    <row r="281" spans="1:26" ht="12.75" customHeight="1">
      <c r="A281" s="4"/>
      <c r="B281" s="426" t="s">
        <v>383</v>
      </c>
      <c r="C281" s="359"/>
      <c r="D281" s="55"/>
      <c r="E281" s="1"/>
      <c r="F281" s="9"/>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4" t="s">
        <v>384</v>
      </c>
      <c r="B283" s="5" t="s">
        <v>385</v>
      </c>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4"/>
      <c r="B284" s="402"/>
      <c r="C284" s="359"/>
      <c r="D284" s="359"/>
      <c r="E284" s="77" t="s">
        <v>12</v>
      </c>
      <c r="F284" s="77" t="s">
        <v>13</v>
      </c>
      <c r="G284" s="1"/>
      <c r="H284" s="1"/>
      <c r="I284" s="1"/>
      <c r="J284" s="1"/>
      <c r="K284" s="1"/>
      <c r="L284" s="1"/>
      <c r="M284" s="1"/>
      <c r="N284" s="1"/>
      <c r="O284" s="1"/>
      <c r="P284" s="1"/>
      <c r="Q284" s="1"/>
      <c r="R284" s="1"/>
      <c r="S284" s="1"/>
      <c r="T284" s="1"/>
      <c r="U284" s="1"/>
      <c r="V284" s="1"/>
      <c r="W284" s="1"/>
      <c r="X284" s="1"/>
      <c r="Y284" s="1"/>
      <c r="Z284" s="1"/>
    </row>
    <row r="285" spans="1:26" ht="38.25" customHeight="1">
      <c r="A285" s="4"/>
      <c r="B285" s="358" t="s">
        <v>1093</v>
      </c>
      <c r="C285" s="359"/>
      <c r="D285" s="400"/>
      <c r="E285" s="18"/>
      <c r="F285" s="18" t="s">
        <v>1140</v>
      </c>
      <c r="G285" s="1"/>
      <c r="H285" s="1"/>
      <c r="I285" s="1"/>
      <c r="J285" s="1"/>
      <c r="K285" s="1"/>
      <c r="L285" s="1"/>
      <c r="M285" s="1"/>
      <c r="N285" s="1"/>
      <c r="O285" s="1"/>
      <c r="P285" s="1"/>
      <c r="Q285" s="1"/>
      <c r="R285" s="1"/>
      <c r="S285" s="1"/>
      <c r="T285" s="1"/>
      <c r="U285" s="1"/>
      <c r="V285" s="1"/>
      <c r="W285" s="1"/>
      <c r="X285" s="1"/>
      <c r="Y285" s="1"/>
      <c r="Z285" s="1"/>
    </row>
    <row r="286" spans="1:26" ht="17.2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4" t="s">
        <v>386</v>
      </c>
      <c r="B287" s="52" t="s">
        <v>387</v>
      </c>
      <c r="C287" s="95"/>
      <c r="D287" s="19"/>
      <c r="E287" s="19"/>
      <c r="F287" s="19"/>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53" t="s">
        <v>388</v>
      </c>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53"/>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4" t="s">
        <v>389</v>
      </c>
      <c r="B291" s="5" t="s">
        <v>390</v>
      </c>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4"/>
      <c r="B292" s="402"/>
      <c r="C292" s="359"/>
      <c r="D292" s="359"/>
      <c r="E292" s="75" t="s">
        <v>12</v>
      </c>
      <c r="F292" s="75" t="s">
        <v>13</v>
      </c>
      <c r="G292" s="1"/>
      <c r="H292" s="1"/>
      <c r="I292" s="1"/>
      <c r="J292" s="1"/>
      <c r="K292" s="1"/>
      <c r="L292" s="1"/>
      <c r="M292" s="1"/>
      <c r="N292" s="1"/>
      <c r="O292" s="1"/>
      <c r="P292" s="1"/>
      <c r="Q292" s="1"/>
      <c r="R292" s="1"/>
      <c r="S292" s="1"/>
      <c r="T292" s="1"/>
      <c r="U292" s="1"/>
      <c r="V292" s="1"/>
      <c r="W292" s="1"/>
      <c r="X292" s="1"/>
      <c r="Y292" s="1"/>
      <c r="Z292" s="1"/>
    </row>
    <row r="293" spans="1:26" ht="65.25" customHeight="1">
      <c r="A293" s="4"/>
      <c r="B293" s="358" t="s">
        <v>1094</v>
      </c>
      <c r="C293" s="359"/>
      <c r="D293" s="400"/>
      <c r="E293" s="18" t="s">
        <v>1140</v>
      </c>
      <c r="F293" s="18"/>
      <c r="G293" s="1"/>
      <c r="H293" s="1"/>
      <c r="I293" s="1"/>
      <c r="J293" s="1"/>
      <c r="K293" s="1"/>
      <c r="L293" s="1"/>
      <c r="M293" s="1"/>
      <c r="N293" s="1"/>
      <c r="O293" s="1"/>
      <c r="P293" s="1"/>
      <c r="Q293" s="1"/>
      <c r="R293" s="1"/>
      <c r="S293" s="1"/>
      <c r="T293" s="1"/>
      <c r="U293" s="1"/>
      <c r="V293" s="1"/>
      <c r="W293" s="1"/>
      <c r="X293" s="1"/>
      <c r="Y293" s="1"/>
      <c r="Z293" s="1"/>
    </row>
    <row r="294" spans="1:26" ht="12.75" customHeight="1">
      <c r="A294" s="4"/>
      <c r="B294" s="358" t="s">
        <v>391</v>
      </c>
      <c r="C294" s="359"/>
      <c r="D294" s="359"/>
      <c r="E294" s="77"/>
      <c r="F294" s="77"/>
      <c r="G294" s="1"/>
      <c r="H294" s="1"/>
      <c r="I294" s="1"/>
      <c r="J294" s="1"/>
      <c r="K294" s="1"/>
      <c r="L294" s="1"/>
      <c r="M294" s="1"/>
      <c r="N294" s="1"/>
      <c r="O294" s="1"/>
      <c r="P294" s="1"/>
      <c r="Q294" s="1"/>
      <c r="R294" s="1"/>
      <c r="S294" s="1"/>
      <c r="T294" s="1"/>
      <c r="U294" s="1"/>
      <c r="V294" s="1"/>
      <c r="W294" s="1"/>
      <c r="X294" s="1"/>
      <c r="Y294" s="1"/>
      <c r="Z294" s="1"/>
    </row>
    <row r="295" spans="1:26" ht="12.75" customHeight="1">
      <c r="A295" s="4"/>
      <c r="B295" s="358" t="s">
        <v>392</v>
      </c>
      <c r="C295" s="359"/>
      <c r="D295" s="400"/>
      <c r="E295" s="276" t="s">
        <v>1150</v>
      </c>
      <c r="F295" s="77"/>
      <c r="G295" s="1"/>
      <c r="H295" s="1"/>
      <c r="I295" s="1"/>
      <c r="J295" s="1"/>
      <c r="K295" s="1"/>
      <c r="L295" s="1"/>
      <c r="M295" s="1"/>
      <c r="N295" s="1"/>
      <c r="O295" s="1"/>
      <c r="P295" s="1"/>
      <c r="Q295" s="1"/>
      <c r="R295" s="1"/>
      <c r="S295" s="1"/>
      <c r="T295" s="1"/>
      <c r="U295" s="1"/>
      <c r="V295" s="1"/>
      <c r="W295" s="1"/>
      <c r="X295" s="1"/>
      <c r="Y295" s="1"/>
      <c r="Z295" s="1"/>
    </row>
    <row r="296" spans="1:26" ht="12.75" customHeight="1">
      <c r="A296" s="4"/>
      <c r="B296" s="358" t="s">
        <v>393</v>
      </c>
      <c r="C296" s="359"/>
      <c r="D296" s="400"/>
      <c r="E296" s="276" t="s">
        <v>1151</v>
      </c>
      <c r="F296" s="77"/>
      <c r="G296" s="1"/>
      <c r="H296" s="1"/>
      <c r="I296" s="1"/>
      <c r="J296" s="1"/>
      <c r="K296" s="1"/>
      <c r="L296" s="1"/>
      <c r="M296" s="1"/>
      <c r="N296" s="1"/>
      <c r="O296" s="1"/>
      <c r="P296" s="1"/>
      <c r="Q296" s="1"/>
      <c r="R296" s="1"/>
      <c r="S296" s="1"/>
      <c r="T296" s="1"/>
      <c r="U296" s="1"/>
      <c r="V296" s="1"/>
      <c r="W296" s="1"/>
      <c r="X296" s="1"/>
      <c r="Y296" s="1"/>
      <c r="Z296" s="1"/>
    </row>
    <row r="297" spans="1:26" ht="12.75" customHeight="1">
      <c r="A297" s="4"/>
      <c r="B297" s="358" t="s">
        <v>394</v>
      </c>
      <c r="C297" s="359"/>
      <c r="D297" s="400"/>
      <c r="E297" s="276" t="s">
        <v>1152</v>
      </c>
      <c r="F297" s="77"/>
      <c r="G297" s="1"/>
      <c r="H297" s="1"/>
      <c r="I297" s="1"/>
      <c r="J297" s="1"/>
      <c r="K297" s="1"/>
      <c r="L297" s="1"/>
      <c r="M297" s="1"/>
      <c r="N297" s="1"/>
      <c r="O297" s="1"/>
      <c r="P297" s="1"/>
      <c r="Q297" s="1"/>
      <c r="R297" s="1"/>
      <c r="S297" s="1"/>
      <c r="T297" s="1"/>
      <c r="U297" s="1"/>
      <c r="V297" s="1"/>
      <c r="W297" s="1"/>
      <c r="X297" s="1"/>
      <c r="Y297" s="1"/>
      <c r="Z297" s="1"/>
    </row>
    <row r="298" spans="1:26" ht="12.75" customHeight="1">
      <c r="A298" s="4"/>
      <c r="B298" s="358" t="s">
        <v>395</v>
      </c>
      <c r="C298" s="359"/>
      <c r="D298" s="400"/>
      <c r="E298" s="276" t="s">
        <v>1153</v>
      </c>
      <c r="F298" s="77"/>
      <c r="G298" s="1"/>
      <c r="H298" s="1"/>
      <c r="I298" s="1"/>
      <c r="J298" s="1"/>
      <c r="K298" s="1"/>
      <c r="L298" s="1"/>
      <c r="M298" s="1"/>
      <c r="N298" s="1"/>
      <c r="O298" s="1"/>
      <c r="P298" s="1"/>
      <c r="Q298" s="1"/>
      <c r="R298" s="1"/>
      <c r="S298" s="1"/>
      <c r="T298" s="1"/>
      <c r="U298" s="1"/>
      <c r="V298" s="1"/>
      <c r="W298" s="1"/>
      <c r="X298" s="1"/>
      <c r="Y298" s="1"/>
      <c r="Z298" s="1"/>
    </row>
    <row r="299" spans="1:26" ht="12.75" customHeight="1">
      <c r="A299" s="4"/>
      <c r="B299" s="3"/>
      <c r="C299" s="3"/>
      <c r="D299" s="3"/>
      <c r="E299" s="150"/>
      <c r="F299" s="77"/>
      <c r="G299" s="1"/>
      <c r="H299" s="1"/>
      <c r="I299" s="1"/>
      <c r="J299" s="1"/>
      <c r="K299" s="1"/>
      <c r="L299" s="1"/>
      <c r="M299" s="1"/>
      <c r="N299" s="1"/>
      <c r="O299" s="1"/>
      <c r="P299" s="1"/>
      <c r="Q299" s="1"/>
      <c r="R299" s="1"/>
      <c r="S299" s="1"/>
      <c r="T299" s="1"/>
      <c r="U299" s="1"/>
      <c r="V299" s="1"/>
      <c r="W299" s="1"/>
      <c r="X299" s="1"/>
      <c r="Y299" s="1"/>
      <c r="Z299" s="1"/>
    </row>
    <row r="300" spans="1:26" ht="12.75" customHeight="1">
      <c r="A300" s="4"/>
      <c r="B300" s="407" t="s">
        <v>396</v>
      </c>
      <c r="C300" s="359"/>
      <c r="D300" s="359"/>
      <c r="E300" s="77"/>
      <c r="F300" s="77"/>
      <c r="G300" s="1"/>
      <c r="H300" s="1"/>
      <c r="I300" s="1"/>
      <c r="J300" s="1"/>
      <c r="K300" s="1"/>
      <c r="L300" s="1"/>
      <c r="M300" s="1"/>
      <c r="N300" s="1"/>
      <c r="O300" s="1"/>
      <c r="P300" s="1"/>
      <c r="Q300" s="1"/>
      <c r="R300" s="1"/>
      <c r="S300" s="1"/>
      <c r="T300" s="1"/>
      <c r="U300" s="1"/>
      <c r="V300" s="1"/>
      <c r="W300" s="1"/>
      <c r="X300" s="1"/>
      <c r="Y300" s="1"/>
      <c r="Z300" s="1"/>
    </row>
    <row r="301" spans="1:26" ht="12.75" customHeight="1">
      <c r="A301" s="4"/>
      <c r="B301" s="358" t="s">
        <v>397</v>
      </c>
      <c r="C301" s="359"/>
      <c r="D301" s="359"/>
      <c r="E301" s="277"/>
      <c r="F301" s="77"/>
      <c r="G301" s="1"/>
      <c r="H301" s="1"/>
      <c r="I301" s="1"/>
      <c r="J301" s="1"/>
      <c r="K301" s="1"/>
      <c r="L301" s="1"/>
      <c r="M301" s="1"/>
      <c r="N301" s="1"/>
      <c r="O301" s="1"/>
      <c r="P301" s="1"/>
      <c r="Q301" s="1"/>
      <c r="R301" s="1"/>
      <c r="S301" s="1"/>
      <c r="T301" s="1"/>
      <c r="U301" s="1"/>
      <c r="V301" s="1"/>
      <c r="W301" s="1"/>
      <c r="X301" s="1"/>
      <c r="Y301" s="1"/>
      <c r="Z301" s="1"/>
    </row>
    <row r="302" spans="1:26" ht="12.75" customHeight="1">
      <c r="A302" s="4"/>
      <c r="B302" s="358" t="s">
        <v>398</v>
      </c>
      <c r="C302" s="359"/>
      <c r="D302" s="359"/>
      <c r="E302" s="277"/>
      <c r="F302" s="77"/>
      <c r="G302" s="1"/>
      <c r="H302" s="1"/>
      <c r="I302" s="1"/>
      <c r="J302" s="1"/>
      <c r="K302" s="1"/>
      <c r="L302" s="1"/>
      <c r="M302" s="1"/>
      <c r="N302" s="1"/>
      <c r="O302" s="1"/>
      <c r="P302" s="1"/>
      <c r="Q302" s="1"/>
      <c r="R302" s="1"/>
      <c r="S302" s="1"/>
      <c r="T302" s="1"/>
      <c r="U302" s="1"/>
      <c r="V302" s="1"/>
      <c r="W302" s="1"/>
      <c r="X302" s="1"/>
      <c r="Y302" s="1"/>
      <c r="Z302" s="1"/>
    </row>
    <row r="303" spans="1:26" ht="12.75" customHeight="1">
      <c r="A303" s="4"/>
      <c r="B303" s="358" t="s">
        <v>399</v>
      </c>
      <c r="C303" s="359"/>
      <c r="D303" s="359"/>
      <c r="E303" s="359"/>
      <c r="F303" s="359"/>
      <c r="G303" s="1"/>
      <c r="H303" s="1"/>
      <c r="I303" s="1"/>
      <c r="J303" s="1"/>
      <c r="K303" s="1"/>
      <c r="L303" s="1"/>
      <c r="M303" s="1"/>
      <c r="N303" s="1"/>
      <c r="O303" s="1"/>
      <c r="P303" s="1"/>
      <c r="Q303" s="1"/>
      <c r="R303" s="1"/>
      <c r="S303" s="1"/>
      <c r="T303" s="1"/>
      <c r="U303" s="1"/>
      <c r="V303" s="1"/>
      <c r="W303" s="1"/>
      <c r="X303" s="1"/>
      <c r="Y303" s="1"/>
      <c r="Z303" s="1"/>
    </row>
    <row r="304" spans="1:26" ht="12.75" customHeight="1">
      <c r="A304" s="4"/>
      <c r="B304" s="370"/>
      <c r="C304" s="352"/>
      <c r="D304" s="352"/>
      <c r="E304" s="352"/>
      <c r="F304" s="352"/>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4" t="s">
        <v>400</v>
      </c>
      <c r="B307" s="5" t="s">
        <v>401</v>
      </c>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4"/>
      <c r="B308" s="402"/>
      <c r="C308" s="359"/>
      <c r="D308" s="359"/>
      <c r="E308" s="75" t="s">
        <v>12</v>
      </c>
      <c r="F308" s="75" t="s">
        <v>13</v>
      </c>
      <c r="G308" s="1"/>
      <c r="H308" s="1"/>
      <c r="I308" s="1"/>
      <c r="J308" s="1"/>
      <c r="K308" s="1"/>
      <c r="L308" s="1"/>
      <c r="M308" s="1"/>
      <c r="N308" s="1"/>
      <c r="O308" s="1"/>
      <c r="P308" s="1"/>
      <c r="Q308" s="1"/>
      <c r="R308" s="1"/>
      <c r="S308" s="1"/>
      <c r="T308" s="1"/>
      <c r="U308" s="1"/>
      <c r="V308" s="1"/>
      <c r="W308" s="1"/>
      <c r="X308" s="1"/>
      <c r="Y308" s="1"/>
      <c r="Z308" s="1"/>
    </row>
    <row r="309" spans="1:26" ht="45" customHeight="1">
      <c r="A309" s="4"/>
      <c r="B309" s="358" t="s">
        <v>402</v>
      </c>
      <c r="C309" s="359"/>
      <c r="D309" s="400"/>
      <c r="E309" s="18"/>
      <c r="F309" s="18" t="s">
        <v>1140</v>
      </c>
      <c r="G309" s="1"/>
      <c r="H309" s="1"/>
      <c r="I309" s="1"/>
      <c r="J309" s="1"/>
      <c r="K309" s="1"/>
      <c r="L309" s="1"/>
      <c r="M309" s="1"/>
      <c r="N309" s="1"/>
      <c r="O309" s="1"/>
      <c r="P309" s="1"/>
      <c r="Q309" s="1"/>
      <c r="R309" s="1"/>
      <c r="S309" s="1"/>
      <c r="T309" s="1"/>
      <c r="U309" s="1"/>
      <c r="V309" s="1"/>
      <c r="W309" s="1"/>
      <c r="X309" s="1"/>
      <c r="Y309" s="1"/>
      <c r="Z309" s="1"/>
    </row>
    <row r="310" spans="1:26" ht="12.75" customHeight="1">
      <c r="A310" s="4"/>
      <c r="B310" s="358" t="s">
        <v>391</v>
      </c>
      <c r="C310" s="359"/>
      <c r="D310" s="359"/>
      <c r="E310" s="77"/>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4"/>
      <c r="B311" s="358" t="s">
        <v>403</v>
      </c>
      <c r="C311" s="359"/>
      <c r="D311" s="158"/>
      <c r="E311" s="150"/>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4"/>
      <c r="B312" s="358" t="s">
        <v>404</v>
      </c>
      <c r="C312" s="359"/>
      <c r="D312" s="158"/>
      <c r="E312" s="150"/>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c r="A314" s="2"/>
      <c r="B314" s="1"/>
      <c r="C314" s="1"/>
      <c r="D314" s="1"/>
      <c r="E314" s="75" t="s">
        <v>12</v>
      </c>
      <c r="F314" s="75" t="s">
        <v>13</v>
      </c>
      <c r="G314" s="1"/>
      <c r="H314" s="1"/>
      <c r="I314" s="1"/>
      <c r="J314" s="1"/>
      <c r="K314" s="1"/>
      <c r="L314" s="1"/>
      <c r="M314" s="1"/>
      <c r="N314" s="1"/>
      <c r="O314" s="1"/>
      <c r="P314" s="1"/>
      <c r="Q314" s="1"/>
      <c r="R314" s="1"/>
      <c r="S314" s="1"/>
      <c r="T314" s="1"/>
      <c r="U314" s="1"/>
      <c r="V314" s="1"/>
      <c r="W314" s="1"/>
      <c r="X314" s="1"/>
      <c r="Y314" s="1"/>
      <c r="Z314" s="1"/>
    </row>
    <row r="315" spans="1:26" ht="27" customHeight="1">
      <c r="A315" s="4"/>
      <c r="B315" s="418" t="s">
        <v>405</v>
      </c>
      <c r="C315" s="359"/>
      <c r="D315" s="359"/>
      <c r="E315" s="18"/>
      <c r="F315" s="18" t="s">
        <v>1140</v>
      </c>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sheetData>
  <mergeCells count="125">
    <mergeCell ref="B13:D13"/>
    <mergeCell ref="B14:D14"/>
    <mergeCell ref="B16:D16"/>
    <mergeCell ref="B129:F129"/>
    <mergeCell ref="B131:D131"/>
    <mergeCell ref="A1:F1"/>
    <mergeCell ref="B7:F7"/>
    <mergeCell ref="B220:D220"/>
    <mergeCell ref="B212:C212"/>
    <mergeCell ref="B213:C213"/>
    <mergeCell ref="B214:C214"/>
    <mergeCell ref="B215:C215"/>
    <mergeCell ref="B216:C216"/>
    <mergeCell ref="B217:C217"/>
    <mergeCell ref="B218:C218"/>
    <mergeCell ref="B8:F8"/>
    <mergeCell ref="B9:F9"/>
    <mergeCell ref="A3:A4"/>
    <mergeCell ref="B3:F4"/>
    <mergeCell ref="B5:F5"/>
    <mergeCell ref="B6:F6"/>
    <mergeCell ref="B11:D11"/>
    <mergeCell ref="B10:D10"/>
    <mergeCell ref="B140:F140"/>
    <mergeCell ref="B142:F142"/>
    <mergeCell ref="B143:F143"/>
    <mergeCell ref="B144:F144"/>
    <mergeCell ref="B145:F145"/>
    <mergeCell ref="B146:F146"/>
    <mergeCell ref="B147:F147"/>
    <mergeCell ref="D126:F127"/>
    <mergeCell ref="B123:E123"/>
    <mergeCell ref="B124:E124"/>
    <mergeCell ref="B126:C127"/>
    <mergeCell ref="C136:F136"/>
    <mergeCell ref="B315:D315"/>
    <mergeCell ref="B279:D279"/>
    <mergeCell ref="B280:D280"/>
    <mergeCell ref="B281:C281"/>
    <mergeCell ref="B284:D284"/>
    <mergeCell ref="B285:D285"/>
    <mergeCell ref="B292:D292"/>
    <mergeCell ref="B293:D293"/>
    <mergeCell ref="B268:C268"/>
    <mergeCell ref="B302:D302"/>
    <mergeCell ref="B303:F303"/>
    <mergeCell ref="B304:F304"/>
    <mergeCell ref="B294:D294"/>
    <mergeCell ref="B295:D295"/>
    <mergeCell ref="B296:D296"/>
    <mergeCell ref="B297:D297"/>
    <mergeCell ref="B298:D298"/>
    <mergeCell ref="B300:D300"/>
    <mergeCell ref="B301:D301"/>
    <mergeCell ref="B308:D308"/>
    <mergeCell ref="B309:D309"/>
    <mergeCell ref="B310:D310"/>
    <mergeCell ref="B311:C311"/>
    <mergeCell ref="B312:C312"/>
    <mergeCell ref="B154:G156"/>
    <mergeCell ref="B169:G169"/>
    <mergeCell ref="B197:F197"/>
    <mergeCell ref="B198:D198"/>
    <mergeCell ref="B199:D199"/>
    <mergeCell ref="B200:D200"/>
    <mergeCell ref="B221:D221"/>
    <mergeCell ref="B253:D253"/>
    <mergeCell ref="B254:D254"/>
    <mergeCell ref="B226:F226"/>
    <mergeCell ref="B229:C229"/>
    <mergeCell ref="B231:C231"/>
    <mergeCell ref="B234:C234"/>
    <mergeCell ref="B236:F236"/>
    <mergeCell ref="B242:C242"/>
    <mergeCell ref="B246:C246"/>
    <mergeCell ref="B210:C210"/>
    <mergeCell ref="B211:C211"/>
    <mergeCell ref="B201:D201"/>
    <mergeCell ref="B202:D202"/>
    <mergeCell ref="B203:D203"/>
    <mergeCell ref="B204:D204"/>
    <mergeCell ref="B206:F206"/>
    <mergeCell ref="B208:C208"/>
    <mergeCell ref="B209:C209"/>
    <mergeCell ref="B116:G116"/>
    <mergeCell ref="B74:F74"/>
    <mergeCell ref="B76:F76"/>
    <mergeCell ref="B101:F101"/>
    <mergeCell ref="B23:F23"/>
    <mergeCell ref="B26:C26"/>
    <mergeCell ref="B42:F42"/>
    <mergeCell ref="B43:D43"/>
    <mergeCell ref="B44:D44"/>
    <mergeCell ref="B45:D45"/>
    <mergeCell ref="B47:F47"/>
    <mergeCell ref="B48:C48"/>
    <mergeCell ref="B49:C49"/>
    <mergeCell ref="B50:C50"/>
    <mergeCell ref="B69:D69"/>
    <mergeCell ref="B70:D70"/>
    <mergeCell ref="B71:D71"/>
    <mergeCell ref="B72:D72"/>
    <mergeCell ref="B105:D105"/>
    <mergeCell ref="B148:F148"/>
    <mergeCell ref="B118:F118"/>
    <mergeCell ref="B52:F52"/>
    <mergeCell ref="B34:D34"/>
    <mergeCell ref="B36:C36"/>
    <mergeCell ref="B37:C37"/>
    <mergeCell ref="B108:B109"/>
    <mergeCell ref="B104:D104"/>
    <mergeCell ref="C108:G108"/>
    <mergeCell ref="B114:G114"/>
    <mergeCell ref="B107:G107"/>
    <mergeCell ref="B68:F68"/>
    <mergeCell ref="B17:D17"/>
    <mergeCell ref="B19:D19"/>
    <mergeCell ref="B20:D20"/>
    <mergeCell ref="B22:F22"/>
    <mergeCell ref="B28:D28"/>
    <mergeCell ref="B30:D30"/>
    <mergeCell ref="B31:D31"/>
    <mergeCell ref="B32:D32"/>
    <mergeCell ref="B33:D33"/>
    <mergeCell ref="B100:F100"/>
  </mergeCells>
  <hyperlinks>
    <hyperlink ref="D126" r:id="rId1" xr:uid="{00000000-0004-0000-0200-000000000000}"/>
  </hyperlinks>
  <pageMargins left="0.75" right="0.75" top="1" bottom="1" header="0" footer="0"/>
  <pageSetup scale="75" orientation="portrait" r:id="rId2"/>
  <headerFooter>
    <oddHeader>&amp;LCommon Data Set 2021-2022</oddHeader>
    <oddFooter>&amp;LCDS-C&amp;C &amp;RPage &amp;P</oddFooter>
  </headerFooter>
  <rowBreaks count="5" manualBreakCount="5">
    <brk id="52" max="8" man="1"/>
    <brk id="106" max="8" man="1"/>
    <brk id="153" max="8" man="1"/>
    <brk id="205" max="8" man="1"/>
    <brk id="26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showGridLines="0" view="pageBreakPreview" topLeftCell="A76" zoomScale="82" zoomScaleNormal="100" zoomScaleSheetLayoutView="82" workbookViewId="0">
      <selection sqref="A1:G1"/>
    </sheetView>
  </sheetViews>
  <sheetFormatPr defaultColWidth="12.7109375" defaultRowHeight="15" customHeight="1"/>
  <cols>
    <col min="1" max="1" width="4.42578125" customWidth="1"/>
    <col min="2" max="2" width="22.7109375" customWidth="1"/>
    <col min="3" max="7" width="12.7109375" customWidth="1"/>
    <col min="8" max="26" width="8.7109375" customWidth="1"/>
  </cols>
  <sheetData>
    <row r="1" spans="1:26" ht="12.75" customHeight="1">
      <c r="A1" s="355" t="s">
        <v>406</v>
      </c>
      <c r="B1" s="356"/>
      <c r="C1" s="356"/>
      <c r="D1" s="356"/>
      <c r="E1" s="356"/>
      <c r="F1" s="356"/>
      <c r="G1" s="357"/>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53" t="s">
        <v>407</v>
      </c>
      <c r="C3" s="1"/>
      <c r="D3" s="1"/>
      <c r="E3" s="1"/>
      <c r="F3" s="1"/>
      <c r="G3" s="1"/>
      <c r="H3" s="1"/>
      <c r="I3" s="1"/>
      <c r="J3" s="1"/>
      <c r="K3" s="1"/>
      <c r="L3" s="1"/>
      <c r="M3" s="1"/>
      <c r="N3" s="1"/>
      <c r="O3" s="1"/>
      <c r="P3" s="1"/>
      <c r="Q3" s="1"/>
      <c r="R3" s="1"/>
      <c r="S3" s="1"/>
      <c r="T3" s="1"/>
      <c r="U3" s="1"/>
      <c r="V3" s="1"/>
      <c r="W3" s="1"/>
      <c r="X3" s="1"/>
      <c r="Y3" s="1"/>
      <c r="Z3" s="1"/>
    </row>
    <row r="4" spans="1:26" ht="12.75" customHeight="1">
      <c r="A4" s="2"/>
      <c r="B4" s="402"/>
      <c r="C4" s="359"/>
      <c r="D4" s="359"/>
      <c r="E4" s="77" t="s">
        <v>12</v>
      </c>
      <c r="F4" s="77" t="s">
        <v>13</v>
      </c>
      <c r="G4" s="9"/>
      <c r="H4" s="1"/>
      <c r="I4" s="1"/>
      <c r="J4" s="1"/>
      <c r="K4" s="1"/>
      <c r="L4" s="1"/>
      <c r="M4" s="1"/>
      <c r="N4" s="1"/>
      <c r="O4" s="1"/>
      <c r="P4" s="1"/>
      <c r="Q4" s="1"/>
      <c r="R4" s="1"/>
      <c r="S4" s="1"/>
      <c r="T4" s="1"/>
      <c r="U4" s="1"/>
      <c r="V4" s="1"/>
      <c r="W4" s="1"/>
      <c r="X4" s="1"/>
      <c r="Y4" s="1"/>
      <c r="Z4" s="1"/>
    </row>
    <row r="5" spans="1:26" ht="26.25" customHeight="1">
      <c r="A5" s="4" t="s">
        <v>408</v>
      </c>
      <c r="B5" s="358" t="s">
        <v>409</v>
      </c>
      <c r="C5" s="359"/>
      <c r="D5" s="400"/>
      <c r="E5" s="18" t="s">
        <v>1140</v>
      </c>
      <c r="F5" s="18"/>
      <c r="G5" s="87"/>
      <c r="H5" s="1"/>
      <c r="I5" s="1"/>
      <c r="J5" s="1"/>
      <c r="K5" s="1"/>
      <c r="L5" s="1"/>
      <c r="M5" s="1"/>
      <c r="N5" s="1"/>
      <c r="O5" s="1"/>
      <c r="P5" s="1"/>
      <c r="Q5" s="1"/>
      <c r="R5" s="1"/>
      <c r="S5" s="1"/>
      <c r="T5" s="1"/>
      <c r="U5" s="1"/>
      <c r="V5" s="1"/>
      <c r="W5" s="1"/>
      <c r="X5" s="1"/>
      <c r="Y5" s="1"/>
      <c r="Z5" s="1"/>
    </row>
    <row r="6" spans="1:26" ht="41.25" customHeight="1">
      <c r="A6" s="4"/>
      <c r="B6" s="358" t="s">
        <v>410</v>
      </c>
      <c r="C6" s="359"/>
      <c r="D6" s="400"/>
      <c r="E6" s="18" t="s">
        <v>1140</v>
      </c>
      <c r="F6" s="18"/>
      <c r="G6" s="1"/>
      <c r="H6" s="1"/>
      <c r="I6" s="1"/>
      <c r="J6" s="1"/>
      <c r="K6" s="1"/>
      <c r="L6" s="1"/>
      <c r="M6" s="1"/>
      <c r="N6" s="1"/>
      <c r="O6" s="1"/>
      <c r="P6" s="1"/>
      <c r="Q6" s="1"/>
      <c r="R6" s="1"/>
      <c r="S6" s="1"/>
      <c r="T6" s="1"/>
      <c r="U6" s="1"/>
      <c r="V6" s="1"/>
      <c r="W6" s="1"/>
      <c r="X6" s="1"/>
      <c r="Y6" s="1"/>
      <c r="Z6" s="1"/>
    </row>
    <row r="7" spans="1:26" ht="12.75" customHeight="1">
      <c r="A7" s="2"/>
      <c r="B7" s="3"/>
      <c r="C7" s="3"/>
      <c r="D7" s="3"/>
      <c r="E7" s="77"/>
      <c r="F7" s="77"/>
      <c r="G7" s="1"/>
      <c r="H7" s="1"/>
      <c r="I7" s="1"/>
      <c r="J7" s="1"/>
      <c r="K7" s="1"/>
      <c r="L7" s="1"/>
      <c r="M7" s="1"/>
      <c r="N7" s="1"/>
      <c r="O7" s="1"/>
      <c r="P7" s="1"/>
      <c r="Q7" s="1"/>
      <c r="R7" s="1"/>
      <c r="S7" s="1"/>
      <c r="T7" s="1"/>
      <c r="U7" s="1"/>
      <c r="V7" s="1"/>
      <c r="W7" s="1"/>
      <c r="X7" s="1"/>
      <c r="Y7" s="1"/>
      <c r="Z7" s="1"/>
    </row>
    <row r="8" spans="1:26" ht="29.25" customHeight="1">
      <c r="A8" s="4" t="s">
        <v>411</v>
      </c>
      <c r="B8" s="379" t="s">
        <v>412</v>
      </c>
      <c r="C8" s="359"/>
      <c r="D8" s="359"/>
      <c r="E8" s="359"/>
      <c r="F8" s="359"/>
      <c r="G8" s="359"/>
      <c r="H8" s="1"/>
      <c r="I8" s="1"/>
      <c r="J8" s="1"/>
      <c r="K8" s="1"/>
      <c r="L8" s="1"/>
      <c r="M8" s="1"/>
      <c r="N8" s="1"/>
      <c r="O8" s="1"/>
      <c r="P8" s="1"/>
      <c r="Q8" s="1"/>
      <c r="R8" s="1"/>
      <c r="S8" s="1"/>
      <c r="T8" s="1"/>
      <c r="U8" s="1"/>
      <c r="V8" s="1"/>
      <c r="W8" s="1"/>
      <c r="X8" s="1"/>
      <c r="Y8" s="1"/>
      <c r="Z8" s="1"/>
    </row>
    <row r="9" spans="1:26" ht="28.5" customHeight="1">
      <c r="A9" s="4"/>
      <c r="B9" s="379" t="s">
        <v>413</v>
      </c>
      <c r="C9" s="359"/>
      <c r="D9" s="359"/>
      <c r="E9" s="359"/>
      <c r="F9" s="359"/>
      <c r="G9" s="359"/>
      <c r="H9" s="1"/>
      <c r="I9" s="1"/>
      <c r="J9" s="1"/>
      <c r="K9" s="1"/>
      <c r="L9" s="1"/>
      <c r="M9" s="1"/>
      <c r="N9" s="1"/>
      <c r="O9" s="1"/>
      <c r="P9" s="1"/>
      <c r="Q9" s="1"/>
      <c r="R9" s="1"/>
      <c r="S9" s="1"/>
      <c r="T9" s="1"/>
      <c r="U9" s="1"/>
      <c r="V9" s="1"/>
      <c r="W9" s="1"/>
      <c r="X9" s="1"/>
      <c r="Y9" s="1"/>
      <c r="Z9" s="1"/>
    </row>
    <row r="10" spans="1:26" ht="12.75" customHeight="1">
      <c r="A10" s="4"/>
      <c r="B10" s="159"/>
      <c r="C10" s="131" t="s">
        <v>414</v>
      </c>
      <c r="D10" s="131" t="s">
        <v>415</v>
      </c>
      <c r="E10" s="131" t="s">
        <v>416</v>
      </c>
      <c r="F10" s="160"/>
      <c r="G10" s="1"/>
      <c r="H10" s="1"/>
      <c r="I10" s="1"/>
      <c r="J10" s="1"/>
      <c r="K10" s="1"/>
      <c r="L10" s="1"/>
      <c r="M10" s="1"/>
      <c r="N10" s="1"/>
      <c r="O10" s="1"/>
      <c r="P10" s="1"/>
      <c r="Q10" s="1"/>
      <c r="R10" s="1"/>
      <c r="S10" s="1"/>
      <c r="T10" s="1"/>
      <c r="U10" s="1"/>
      <c r="V10" s="1"/>
      <c r="W10" s="1"/>
      <c r="X10" s="1"/>
      <c r="Y10" s="1"/>
      <c r="Z10" s="1"/>
    </row>
    <row r="11" spans="1:26" ht="12.75" customHeight="1">
      <c r="A11" s="4"/>
      <c r="B11" s="161" t="s">
        <v>75</v>
      </c>
      <c r="C11" s="162">
        <v>3396</v>
      </c>
      <c r="D11" s="162">
        <v>532</v>
      </c>
      <c r="E11" s="162">
        <v>248</v>
      </c>
      <c r="F11" s="163"/>
      <c r="G11" s="1"/>
      <c r="H11" s="1"/>
      <c r="I11" s="1"/>
      <c r="J11" s="1"/>
      <c r="K11" s="1"/>
      <c r="L11" s="1"/>
      <c r="M11" s="1"/>
      <c r="N11" s="1"/>
      <c r="O11" s="1"/>
      <c r="P11" s="1"/>
      <c r="Q11" s="1"/>
      <c r="R11" s="1"/>
      <c r="S11" s="1"/>
      <c r="T11" s="1"/>
      <c r="U11" s="1"/>
      <c r="V11" s="1"/>
      <c r="W11" s="1"/>
      <c r="X11" s="1"/>
      <c r="Y11" s="1"/>
      <c r="Z11" s="1"/>
    </row>
    <row r="12" spans="1:26" ht="12.75" customHeight="1">
      <c r="A12" s="4"/>
      <c r="B12" s="161" t="s">
        <v>76</v>
      </c>
      <c r="C12" s="162">
        <v>4965</v>
      </c>
      <c r="D12" s="162">
        <v>1180</v>
      </c>
      <c r="E12" s="162">
        <v>550</v>
      </c>
      <c r="F12" s="163"/>
      <c r="G12" s="1"/>
      <c r="H12" s="1"/>
      <c r="I12" s="1"/>
      <c r="J12" s="1"/>
      <c r="K12" s="1"/>
      <c r="L12" s="1"/>
      <c r="M12" s="1"/>
      <c r="N12" s="1"/>
      <c r="O12" s="1"/>
      <c r="P12" s="1"/>
      <c r="Q12" s="1"/>
      <c r="R12" s="1"/>
      <c r="S12" s="1"/>
      <c r="T12" s="1"/>
      <c r="U12" s="1"/>
      <c r="V12" s="1"/>
      <c r="W12" s="1"/>
      <c r="X12" s="1"/>
      <c r="Y12" s="1"/>
      <c r="Z12" s="1"/>
    </row>
    <row r="13" spans="1:26" ht="12.75" customHeight="1">
      <c r="A13" s="4"/>
      <c r="B13" s="161" t="s">
        <v>77</v>
      </c>
      <c r="C13" s="162"/>
      <c r="D13" s="162"/>
      <c r="E13" s="162"/>
      <c r="F13" s="163"/>
      <c r="G13" s="1"/>
      <c r="H13" s="1"/>
      <c r="I13" s="1"/>
      <c r="J13" s="1"/>
      <c r="K13" s="1"/>
      <c r="L13" s="1"/>
      <c r="M13" s="1"/>
      <c r="N13" s="1"/>
      <c r="O13" s="1"/>
      <c r="P13" s="1"/>
      <c r="Q13" s="1"/>
      <c r="R13" s="1"/>
      <c r="S13" s="1"/>
      <c r="T13" s="1"/>
      <c r="U13" s="1"/>
      <c r="V13" s="1"/>
      <c r="W13" s="1"/>
      <c r="X13" s="1"/>
      <c r="Y13" s="1"/>
      <c r="Z13" s="1"/>
    </row>
    <row r="14" spans="1:26" ht="12.75" customHeight="1">
      <c r="A14" s="4"/>
      <c r="B14" s="164" t="s">
        <v>417</v>
      </c>
      <c r="C14" s="165">
        <f t="shared" ref="C14:E14" si="0">SUM(C11:C12)</f>
        <v>8361</v>
      </c>
      <c r="D14" s="165">
        <f t="shared" si="0"/>
        <v>1712</v>
      </c>
      <c r="E14" s="165">
        <f t="shared" si="0"/>
        <v>798</v>
      </c>
      <c r="F14" s="163"/>
      <c r="G14" s="1"/>
      <c r="H14" s="1"/>
      <c r="I14" s="1"/>
      <c r="J14" s="1"/>
      <c r="K14" s="1"/>
      <c r="L14" s="1"/>
      <c r="M14" s="1"/>
      <c r="N14" s="1"/>
      <c r="O14" s="1"/>
      <c r="P14" s="1"/>
      <c r="Q14" s="1"/>
      <c r="R14" s="1"/>
      <c r="S14" s="1"/>
      <c r="T14" s="1"/>
      <c r="U14" s="1"/>
      <c r="V14" s="1"/>
      <c r="W14" s="1"/>
      <c r="X14" s="1"/>
      <c r="Y14" s="1"/>
      <c r="Z14" s="1"/>
    </row>
    <row r="15" spans="1:26" ht="12.75" customHeight="1">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
      <c r="B16" s="81" t="s">
        <v>418</v>
      </c>
      <c r="C16" s="2"/>
      <c r="D16" s="19"/>
      <c r="E16" s="1"/>
      <c r="F16" s="1"/>
      <c r="G16" s="1"/>
      <c r="H16" s="1"/>
      <c r="I16" s="1"/>
      <c r="J16" s="1"/>
      <c r="K16" s="1"/>
      <c r="L16" s="1"/>
      <c r="M16" s="1"/>
      <c r="N16" s="1"/>
      <c r="O16" s="1"/>
      <c r="P16" s="1"/>
      <c r="Q16" s="1"/>
      <c r="R16" s="1"/>
      <c r="S16" s="1"/>
      <c r="T16" s="1"/>
      <c r="U16" s="1"/>
      <c r="V16" s="1"/>
      <c r="W16" s="1"/>
      <c r="X16" s="1"/>
      <c r="Y16" s="1"/>
      <c r="Z16" s="1"/>
    </row>
    <row r="17" spans="1:26" ht="12.75" customHeight="1">
      <c r="A17" s="4" t="s">
        <v>419</v>
      </c>
      <c r="B17" s="426" t="s">
        <v>420</v>
      </c>
      <c r="C17" s="359"/>
      <c r="D17" s="359"/>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2"/>
      <c r="C18" s="2"/>
      <c r="D18" s="2"/>
      <c r="E18" s="1"/>
      <c r="F18" s="1"/>
      <c r="G18" s="1"/>
      <c r="H18" s="1"/>
      <c r="I18" s="1"/>
      <c r="J18" s="1"/>
      <c r="K18" s="1"/>
      <c r="L18" s="1"/>
      <c r="M18" s="1"/>
      <c r="N18" s="1"/>
      <c r="O18" s="1"/>
      <c r="P18" s="1"/>
      <c r="Q18" s="1"/>
      <c r="R18" s="1"/>
      <c r="S18" s="1"/>
      <c r="T18" s="1"/>
      <c r="U18" s="1"/>
      <c r="V18" s="1"/>
      <c r="W18" s="1"/>
      <c r="X18" s="1"/>
      <c r="Y18" s="1"/>
      <c r="Z18" s="1"/>
    </row>
    <row r="19" spans="1:26" ht="12.75" customHeight="1">
      <c r="A19" s="18" t="s">
        <v>1139</v>
      </c>
      <c r="B19" s="166" t="s">
        <v>421</v>
      </c>
      <c r="C19" s="167"/>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8"/>
      <c r="B20" s="166" t="s">
        <v>422</v>
      </c>
      <c r="C20" s="167"/>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8" t="s">
        <v>1139</v>
      </c>
      <c r="B21" s="166" t="s">
        <v>423</v>
      </c>
      <c r="C21" s="167"/>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8" t="s">
        <v>1139</v>
      </c>
      <c r="B22" s="166" t="s">
        <v>424</v>
      </c>
      <c r="C22" s="167"/>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402"/>
      <c r="C23" s="359"/>
      <c r="D23" s="359"/>
      <c r="E23" s="77" t="s">
        <v>12</v>
      </c>
      <c r="F23" s="77" t="s">
        <v>13</v>
      </c>
      <c r="G23" s="9"/>
      <c r="H23" s="1"/>
      <c r="I23" s="1"/>
      <c r="J23" s="1"/>
      <c r="K23" s="1"/>
      <c r="L23" s="1"/>
      <c r="M23" s="1"/>
      <c r="N23" s="1"/>
      <c r="O23" s="1"/>
      <c r="P23" s="1"/>
      <c r="Q23" s="1"/>
      <c r="R23" s="1"/>
      <c r="S23" s="1"/>
      <c r="T23" s="1"/>
      <c r="U23" s="1"/>
      <c r="V23" s="1"/>
      <c r="W23" s="1"/>
      <c r="X23" s="1"/>
      <c r="Y23" s="1"/>
      <c r="Z23" s="1"/>
    </row>
    <row r="24" spans="1:26" ht="40.5" customHeight="1">
      <c r="A24" s="4" t="s">
        <v>425</v>
      </c>
      <c r="B24" s="358" t="s">
        <v>1131</v>
      </c>
      <c r="C24" s="359"/>
      <c r="D24" s="400"/>
      <c r="E24" s="18" t="s">
        <v>1140</v>
      </c>
      <c r="F24" s="18"/>
      <c r="G24" s="9"/>
      <c r="H24" s="1"/>
      <c r="I24" s="1"/>
      <c r="J24" s="1"/>
      <c r="K24" s="1"/>
      <c r="L24" s="1"/>
      <c r="M24" s="1"/>
      <c r="N24" s="1"/>
      <c r="O24" s="1"/>
      <c r="P24" s="1"/>
      <c r="Q24" s="1"/>
      <c r="R24" s="1"/>
      <c r="S24" s="1"/>
      <c r="T24" s="1"/>
      <c r="U24" s="1"/>
      <c r="V24" s="1"/>
      <c r="W24" s="1"/>
      <c r="X24" s="1"/>
      <c r="Y24" s="1"/>
      <c r="Z24" s="1"/>
    </row>
    <row r="25" spans="1:26" ht="24.75" customHeight="1">
      <c r="A25" s="4"/>
      <c r="B25" s="358" t="s">
        <v>426</v>
      </c>
      <c r="C25" s="359"/>
      <c r="D25" s="359"/>
      <c r="E25" s="155">
        <v>16</v>
      </c>
      <c r="F25" s="77"/>
      <c r="G25" s="9"/>
      <c r="H25" s="1"/>
      <c r="I25" s="1"/>
      <c r="J25" s="1"/>
      <c r="K25" s="1"/>
      <c r="L25" s="1"/>
      <c r="M25" s="1"/>
      <c r="N25" s="1"/>
      <c r="O25" s="1"/>
      <c r="P25" s="1"/>
      <c r="Q25" s="1"/>
      <c r="R25" s="1"/>
      <c r="S25" s="1"/>
      <c r="T25" s="1"/>
      <c r="U25" s="1"/>
      <c r="V25" s="1"/>
      <c r="W25" s="1"/>
      <c r="X25" s="1"/>
      <c r="Y25" s="1"/>
      <c r="Z25" s="1"/>
    </row>
    <row r="26" spans="1:26" ht="12.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4" t="s">
        <v>427</v>
      </c>
      <c r="B27" s="426" t="s">
        <v>428</v>
      </c>
      <c r="C27" s="359"/>
      <c r="D27" s="359"/>
      <c r="E27" s="359"/>
      <c r="F27" s="1"/>
      <c r="G27" s="1"/>
      <c r="H27" s="1"/>
      <c r="I27" s="1"/>
      <c r="J27" s="1"/>
      <c r="K27" s="1"/>
      <c r="L27" s="1"/>
      <c r="M27" s="1"/>
      <c r="N27" s="1"/>
      <c r="O27" s="1"/>
      <c r="P27" s="1"/>
      <c r="Q27" s="1"/>
      <c r="R27" s="1"/>
      <c r="S27" s="1"/>
      <c r="T27" s="1"/>
      <c r="U27" s="1"/>
      <c r="V27" s="1"/>
      <c r="W27" s="1"/>
      <c r="X27" s="1"/>
      <c r="Y27" s="1"/>
      <c r="Z27" s="1"/>
    </row>
    <row r="28" spans="1:26" ht="12.75" customHeight="1">
      <c r="A28" s="4"/>
      <c r="B28" s="168"/>
      <c r="C28" s="168"/>
      <c r="D28" s="168"/>
      <c r="E28" s="168"/>
      <c r="F28" s="78"/>
      <c r="G28" s="1"/>
      <c r="H28" s="1"/>
      <c r="I28" s="1"/>
      <c r="J28" s="1"/>
      <c r="K28" s="1"/>
      <c r="L28" s="1"/>
      <c r="M28" s="1"/>
      <c r="N28" s="1"/>
      <c r="O28" s="1"/>
      <c r="P28" s="1"/>
      <c r="Q28" s="1"/>
      <c r="R28" s="1"/>
      <c r="S28" s="1"/>
      <c r="T28" s="1"/>
      <c r="U28" s="1"/>
      <c r="V28" s="1"/>
      <c r="W28" s="1"/>
      <c r="X28" s="1"/>
      <c r="Y28" s="1"/>
      <c r="Z28" s="1"/>
    </row>
    <row r="29" spans="1:26" ht="17.649999999999999" customHeight="1">
      <c r="A29" s="4"/>
      <c r="B29" s="169"/>
      <c r="C29" s="256" t="s">
        <v>429</v>
      </c>
      <c r="D29" s="256" t="s">
        <v>430</v>
      </c>
      <c r="E29" s="256" t="s">
        <v>431</v>
      </c>
      <c r="F29" s="256" t="s">
        <v>432</v>
      </c>
      <c r="G29" s="256" t="s">
        <v>433</v>
      </c>
      <c r="H29" s="1"/>
      <c r="I29" s="1"/>
      <c r="J29" s="1"/>
      <c r="K29" s="1"/>
      <c r="L29" s="1"/>
      <c r="M29" s="1"/>
      <c r="N29" s="1"/>
      <c r="O29" s="1"/>
      <c r="P29" s="1"/>
      <c r="Q29" s="1"/>
      <c r="R29" s="1"/>
      <c r="S29" s="1"/>
      <c r="T29" s="1"/>
      <c r="U29" s="1"/>
      <c r="V29" s="1"/>
      <c r="W29" s="1"/>
      <c r="X29" s="1"/>
      <c r="Y29" s="1"/>
      <c r="Z29" s="1"/>
    </row>
    <row r="30" spans="1:26" ht="12.75" customHeight="1">
      <c r="A30" s="4"/>
      <c r="B30" s="6" t="s">
        <v>434</v>
      </c>
      <c r="C30" s="257" t="s">
        <v>1140</v>
      </c>
      <c r="D30" s="257"/>
      <c r="E30" s="257"/>
      <c r="F30" s="257"/>
      <c r="G30" s="257"/>
      <c r="H30" s="1"/>
      <c r="I30" s="1"/>
      <c r="J30" s="1"/>
      <c r="K30" s="1"/>
      <c r="L30" s="1"/>
      <c r="M30" s="1"/>
      <c r="N30" s="1"/>
      <c r="O30" s="1"/>
      <c r="P30" s="1"/>
      <c r="Q30" s="1"/>
      <c r="R30" s="1"/>
      <c r="S30" s="1"/>
      <c r="T30" s="1"/>
      <c r="U30" s="1"/>
      <c r="V30" s="1"/>
      <c r="W30" s="1"/>
      <c r="X30" s="1"/>
      <c r="Y30" s="1"/>
      <c r="Z30" s="1"/>
    </row>
    <row r="31" spans="1:26" ht="12.75" customHeight="1">
      <c r="A31" s="4"/>
      <c r="B31" s="6" t="s">
        <v>435</v>
      </c>
      <c r="C31" s="257" t="s">
        <v>1140</v>
      </c>
      <c r="D31" s="257"/>
      <c r="E31" s="257"/>
      <c r="F31" s="257"/>
      <c r="G31" s="257"/>
      <c r="H31" s="1"/>
      <c r="I31" s="1"/>
      <c r="J31" s="1"/>
      <c r="K31" s="1"/>
      <c r="L31" s="1"/>
      <c r="M31" s="1"/>
      <c r="N31" s="1"/>
      <c r="O31" s="1"/>
      <c r="P31" s="1"/>
      <c r="Q31" s="1"/>
      <c r="R31" s="1"/>
      <c r="S31" s="1"/>
      <c r="T31" s="1"/>
      <c r="U31" s="1"/>
      <c r="V31" s="1"/>
      <c r="W31" s="1"/>
      <c r="X31" s="1"/>
      <c r="Y31" s="1"/>
      <c r="Z31" s="1"/>
    </row>
    <row r="32" spans="1:26" ht="12.75" customHeight="1">
      <c r="A32" s="4"/>
      <c r="B32" s="6" t="s">
        <v>436</v>
      </c>
      <c r="C32" s="257" t="s">
        <v>1140</v>
      </c>
      <c r="D32" s="257"/>
      <c r="E32" s="257"/>
      <c r="F32" s="257"/>
      <c r="G32" s="257"/>
      <c r="H32" s="1"/>
      <c r="I32" s="1"/>
      <c r="J32" s="1"/>
      <c r="K32" s="1"/>
      <c r="L32" s="1"/>
      <c r="M32" s="1"/>
      <c r="N32" s="1"/>
      <c r="O32" s="1"/>
      <c r="P32" s="1"/>
      <c r="Q32" s="1"/>
      <c r="R32" s="1"/>
      <c r="S32" s="1"/>
      <c r="T32" s="1"/>
      <c r="U32" s="1"/>
      <c r="V32" s="1"/>
      <c r="W32" s="1"/>
      <c r="X32" s="1"/>
      <c r="Y32" s="1"/>
      <c r="Z32" s="1"/>
    </row>
    <row r="33" spans="1:26" ht="12.75" customHeight="1">
      <c r="A33" s="4"/>
      <c r="B33" s="6" t="s">
        <v>238</v>
      </c>
      <c r="C33" s="257"/>
      <c r="D33" s="257"/>
      <c r="E33" s="257"/>
      <c r="F33" s="257"/>
      <c r="G33" s="257" t="s">
        <v>1140</v>
      </c>
      <c r="H33" s="1"/>
      <c r="I33" s="1"/>
      <c r="J33" s="1"/>
      <c r="K33" s="1"/>
      <c r="L33" s="1"/>
      <c r="M33" s="1"/>
      <c r="N33" s="1"/>
      <c r="O33" s="1"/>
      <c r="P33" s="1"/>
      <c r="Q33" s="1"/>
      <c r="R33" s="1"/>
      <c r="S33" s="1"/>
      <c r="T33" s="1"/>
      <c r="U33" s="1"/>
      <c r="V33" s="1"/>
      <c r="W33" s="1"/>
      <c r="X33" s="1"/>
      <c r="Y33" s="1"/>
      <c r="Z33" s="1"/>
    </row>
    <row r="34" spans="1:26" ht="12.75" customHeight="1">
      <c r="A34" s="4"/>
      <c r="B34" s="6" t="s">
        <v>234</v>
      </c>
      <c r="C34" s="257"/>
      <c r="D34" s="258"/>
      <c r="E34" s="257"/>
      <c r="F34" s="257" t="s">
        <v>1140</v>
      </c>
      <c r="G34" s="257"/>
      <c r="H34" s="1"/>
      <c r="I34" s="1"/>
      <c r="J34" s="1"/>
      <c r="K34" s="1"/>
      <c r="L34" s="1"/>
      <c r="M34" s="1"/>
      <c r="N34" s="1"/>
      <c r="O34" s="1"/>
      <c r="P34" s="1"/>
      <c r="Q34" s="1"/>
      <c r="R34" s="1"/>
      <c r="S34" s="1"/>
      <c r="T34" s="1"/>
      <c r="U34" s="1"/>
      <c r="V34" s="1"/>
      <c r="W34" s="1"/>
      <c r="X34" s="1"/>
      <c r="Y34" s="1"/>
      <c r="Z34" s="1"/>
    </row>
    <row r="35" spans="1:26" ht="28.5" customHeight="1">
      <c r="A35" s="4"/>
      <c r="B35" s="6" t="s">
        <v>437</v>
      </c>
      <c r="C35" s="257" t="s">
        <v>1140</v>
      </c>
      <c r="D35" s="257"/>
      <c r="E35" s="257"/>
      <c r="F35" s="257"/>
      <c r="G35" s="257"/>
      <c r="H35" s="1"/>
      <c r="I35" s="1"/>
      <c r="J35" s="1"/>
      <c r="K35" s="1"/>
      <c r="L35" s="1"/>
      <c r="M35" s="1"/>
      <c r="N35" s="1"/>
      <c r="O35" s="1"/>
      <c r="P35" s="1"/>
      <c r="Q35" s="1"/>
      <c r="R35" s="1"/>
      <c r="S35" s="1"/>
      <c r="T35" s="1"/>
      <c r="U35" s="1"/>
      <c r="V35" s="1"/>
      <c r="W35" s="1"/>
      <c r="X35" s="1"/>
      <c r="Y35" s="1"/>
      <c r="Z35" s="1"/>
    </row>
    <row r="36" spans="1:26"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c r="A37" s="4" t="s">
        <v>438</v>
      </c>
      <c r="B37" s="358" t="s">
        <v>439</v>
      </c>
      <c r="C37" s="359"/>
      <c r="D37" s="359"/>
      <c r="E37" s="259" t="s">
        <v>1141</v>
      </c>
      <c r="F37" s="1"/>
      <c r="G37" s="9"/>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6.25" customHeight="1">
      <c r="A39" s="4" t="s">
        <v>440</v>
      </c>
      <c r="B39" s="358" t="s">
        <v>441</v>
      </c>
      <c r="C39" s="359"/>
      <c r="D39" s="359"/>
      <c r="E39" s="259" t="s">
        <v>1141</v>
      </c>
      <c r="F39" s="1"/>
      <c r="G39" s="9"/>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442</v>
      </c>
      <c r="B41" s="358" t="s">
        <v>443</v>
      </c>
      <c r="C41" s="359"/>
      <c r="D41" s="359"/>
      <c r="E41" s="359"/>
      <c r="F41" s="359"/>
      <c r="G41" s="12"/>
      <c r="H41" s="1"/>
      <c r="I41" s="1"/>
      <c r="J41" s="1"/>
      <c r="K41" s="1"/>
      <c r="L41" s="1"/>
      <c r="M41" s="1"/>
      <c r="N41" s="1"/>
      <c r="O41" s="1"/>
      <c r="P41" s="1"/>
      <c r="Q41" s="1"/>
      <c r="R41" s="1"/>
      <c r="S41" s="1"/>
      <c r="T41" s="1"/>
      <c r="U41" s="1"/>
      <c r="V41" s="1"/>
      <c r="W41" s="1"/>
      <c r="X41" s="1"/>
      <c r="Y41" s="1"/>
      <c r="Z41" s="1"/>
    </row>
    <row r="42" spans="1:26" ht="12.75" customHeight="1">
      <c r="A42" s="4"/>
      <c r="B42" s="438" t="s">
        <v>1142</v>
      </c>
      <c r="C42" s="438"/>
      <c r="D42" s="438"/>
      <c r="E42" s="438"/>
      <c r="F42" s="438"/>
      <c r="G42" s="438"/>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c r="A44" s="4" t="s">
        <v>444</v>
      </c>
      <c r="B44" s="391" t="s">
        <v>445</v>
      </c>
      <c r="C44" s="352"/>
      <c r="D44" s="352"/>
      <c r="E44" s="352"/>
      <c r="F44" s="352"/>
      <c r="G44" s="352"/>
      <c r="H44" s="1"/>
      <c r="I44" s="1"/>
      <c r="J44" s="1"/>
      <c r="K44" s="1"/>
      <c r="L44" s="1"/>
      <c r="M44" s="1"/>
      <c r="N44" s="1"/>
      <c r="O44" s="1"/>
      <c r="P44" s="1"/>
      <c r="Q44" s="1"/>
      <c r="R44" s="1"/>
      <c r="S44" s="1"/>
      <c r="T44" s="1"/>
      <c r="U44" s="1"/>
      <c r="V44" s="1"/>
      <c r="W44" s="1"/>
      <c r="X44" s="1"/>
      <c r="Y44" s="1"/>
      <c r="Z44" s="1"/>
    </row>
    <row r="45" spans="1:26" ht="22.5" customHeight="1">
      <c r="A45" s="4" t="s">
        <v>444</v>
      </c>
      <c r="B45" s="171"/>
      <c r="C45" s="170" t="s">
        <v>360</v>
      </c>
      <c r="D45" s="170" t="s">
        <v>446</v>
      </c>
      <c r="E45" s="170" t="s">
        <v>447</v>
      </c>
      <c r="F45" s="170" t="s">
        <v>448</v>
      </c>
      <c r="G45" s="170" t="s">
        <v>449</v>
      </c>
      <c r="H45" s="1"/>
      <c r="I45" s="1"/>
      <c r="J45" s="1"/>
      <c r="K45" s="1"/>
      <c r="L45" s="1"/>
      <c r="M45" s="1"/>
      <c r="N45" s="1"/>
      <c r="O45" s="1"/>
      <c r="P45" s="1"/>
      <c r="Q45" s="1"/>
      <c r="R45" s="1"/>
      <c r="S45" s="1"/>
      <c r="T45" s="1"/>
      <c r="U45" s="1"/>
      <c r="V45" s="1"/>
      <c r="W45" s="1"/>
      <c r="X45" s="1"/>
      <c r="Y45" s="1"/>
      <c r="Z45" s="1"/>
    </row>
    <row r="46" spans="1:26" ht="12.75" customHeight="1">
      <c r="A46" s="4" t="s">
        <v>444</v>
      </c>
      <c r="B46" s="260" t="s">
        <v>421</v>
      </c>
      <c r="C46" s="261"/>
      <c r="D46" s="261">
        <v>44287</v>
      </c>
      <c r="E46" s="261" t="s">
        <v>1143</v>
      </c>
      <c r="F46" s="261"/>
      <c r="G46" s="262"/>
      <c r="H46" s="1"/>
      <c r="I46" s="1"/>
      <c r="J46" s="1"/>
      <c r="K46" s="1"/>
      <c r="L46" s="1"/>
      <c r="M46" s="1"/>
      <c r="N46" s="1"/>
      <c r="O46" s="1"/>
      <c r="P46" s="1"/>
      <c r="Q46" s="1"/>
      <c r="R46" s="1"/>
      <c r="S46" s="1"/>
      <c r="T46" s="1"/>
      <c r="U46" s="1"/>
      <c r="V46" s="1"/>
      <c r="W46" s="1"/>
      <c r="X46" s="1"/>
      <c r="Y46" s="1"/>
      <c r="Z46" s="1"/>
    </row>
    <row r="47" spans="1:26" ht="12.75" customHeight="1">
      <c r="A47" s="4" t="s">
        <v>444</v>
      </c>
      <c r="B47" s="260" t="s">
        <v>422</v>
      </c>
      <c r="C47" s="261"/>
      <c r="D47" s="261"/>
      <c r="E47" s="261"/>
      <c r="F47" s="261"/>
      <c r="G47" s="262"/>
      <c r="H47" s="1"/>
      <c r="I47" s="1"/>
      <c r="J47" s="1"/>
      <c r="K47" s="1"/>
      <c r="L47" s="1"/>
      <c r="M47" s="1"/>
      <c r="N47" s="1"/>
      <c r="O47" s="1"/>
      <c r="P47" s="1"/>
      <c r="Q47" s="1"/>
      <c r="R47" s="1"/>
      <c r="S47" s="1"/>
      <c r="T47" s="1"/>
      <c r="U47" s="1"/>
      <c r="V47" s="1"/>
      <c r="W47" s="1"/>
      <c r="X47" s="1"/>
      <c r="Y47" s="1"/>
      <c r="Z47" s="1"/>
    </row>
    <row r="48" spans="1:26" ht="12.75" customHeight="1">
      <c r="A48" s="4" t="s">
        <v>444</v>
      </c>
      <c r="B48" s="260" t="s">
        <v>423</v>
      </c>
      <c r="C48" s="261"/>
      <c r="D48" s="261">
        <v>44501</v>
      </c>
      <c r="E48" s="261" t="s">
        <v>1144</v>
      </c>
      <c r="F48" s="261"/>
      <c r="G48" s="262"/>
      <c r="H48" s="1"/>
      <c r="I48" s="1"/>
      <c r="J48" s="1"/>
      <c r="K48" s="1"/>
      <c r="L48" s="1"/>
      <c r="M48" s="1"/>
      <c r="N48" s="1"/>
      <c r="O48" s="1"/>
      <c r="P48" s="1"/>
      <c r="Q48" s="1"/>
      <c r="R48" s="1"/>
      <c r="S48" s="1"/>
      <c r="T48" s="1"/>
      <c r="U48" s="1"/>
      <c r="V48" s="1"/>
      <c r="W48" s="1"/>
      <c r="X48" s="1"/>
      <c r="Y48" s="1"/>
      <c r="Z48" s="1"/>
    </row>
    <row r="49" spans="1:26" ht="12.75" customHeight="1">
      <c r="A49" s="4" t="s">
        <v>444</v>
      </c>
      <c r="B49" s="260" t="s">
        <v>424</v>
      </c>
      <c r="C49" s="261"/>
      <c r="D49" s="261">
        <v>44287</v>
      </c>
      <c r="E49" s="261" t="s">
        <v>1143</v>
      </c>
      <c r="F49" s="261"/>
      <c r="G49" s="262"/>
      <c r="H49" s="1"/>
      <c r="I49" s="1"/>
      <c r="J49" s="1"/>
      <c r="K49" s="1"/>
      <c r="L49" s="1"/>
      <c r="M49" s="1"/>
      <c r="N49" s="1"/>
      <c r="O49" s="1"/>
      <c r="P49" s="1"/>
      <c r="Q49" s="1"/>
      <c r="R49" s="1"/>
      <c r="S49" s="1"/>
      <c r="T49" s="1"/>
      <c r="U49" s="1"/>
      <c r="V49" s="1"/>
      <c r="W49" s="1"/>
      <c r="X49" s="1"/>
      <c r="Y49" s="1"/>
      <c r="Z49" s="1"/>
    </row>
    <row r="50" spans="1:26" ht="12.75" customHeight="1">
      <c r="A50" s="4"/>
      <c r="B50" s="1"/>
      <c r="C50" s="173"/>
      <c r="D50" s="173"/>
      <c r="E50" s="173"/>
      <c r="F50" s="173"/>
      <c r="G50" s="20"/>
      <c r="H50" s="1"/>
      <c r="I50" s="1"/>
      <c r="J50" s="1"/>
      <c r="K50" s="1"/>
      <c r="L50" s="1"/>
      <c r="M50" s="1"/>
      <c r="N50" s="1"/>
      <c r="O50" s="1"/>
      <c r="P50" s="1"/>
      <c r="Q50" s="1"/>
      <c r="R50" s="1"/>
      <c r="S50" s="1"/>
      <c r="T50" s="1"/>
      <c r="U50" s="1"/>
      <c r="V50" s="1"/>
      <c r="W50" s="1"/>
      <c r="X50" s="1"/>
      <c r="Y50" s="1"/>
      <c r="Z50" s="1"/>
    </row>
    <row r="51" spans="1:26" ht="12.75" customHeight="1">
      <c r="A51" s="4"/>
      <c r="B51" s="1"/>
      <c r="C51" s="173"/>
      <c r="D51" s="173"/>
      <c r="E51" s="173"/>
      <c r="F51" s="173"/>
      <c r="G51" s="20"/>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c r="B53" s="402"/>
      <c r="C53" s="359"/>
      <c r="D53" s="359"/>
      <c r="E53" s="75" t="s">
        <v>12</v>
      </c>
      <c r="F53" s="75" t="s">
        <v>13</v>
      </c>
      <c r="G53" s="9"/>
      <c r="H53" s="1"/>
      <c r="I53" s="1"/>
      <c r="J53" s="1"/>
      <c r="K53" s="1"/>
      <c r="L53" s="1"/>
      <c r="M53" s="1"/>
      <c r="N53" s="1"/>
      <c r="O53" s="1"/>
      <c r="P53" s="1"/>
      <c r="Q53" s="1"/>
      <c r="R53" s="1"/>
      <c r="S53" s="1"/>
      <c r="T53" s="1"/>
      <c r="U53" s="1"/>
      <c r="V53" s="1"/>
      <c r="W53" s="1"/>
      <c r="X53" s="1"/>
      <c r="Y53" s="1"/>
      <c r="Z53" s="1"/>
    </row>
    <row r="54" spans="1:26" ht="26.25" customHeight="1">
      <c r="A54" s="4" t="s">
        <v>450</v>
      </c>
      <c r="B54" s="358" t="s">
        <v>451</v>
      </c>
      <c r="C54" s="359"/>
      <c r="D54" s="400"/>
      <c r="E54" s="18"/>
      <c r="F54" s="18" t="s">
        <v>1140</v>
      </c>
      <c r="G54" s="87"/>
      <c r="H54" s="1"/>
      <c r="I54" s="1"/>
      <c r="J54" s="1"/>
      <c r="K54" s="1"/>
      <c r="L54" s="1"/>
      <c r="M54" s="1"/>
      <c r="N54" s="1"/>
      <c r="O54" s="1"/>
      <c r="P54" s="1"/>
      <c r="Q54" s="1"/>
      <c r="R54" s="1"/>
      <c r="S54" s="1"/>
      <c r="T54" s="1"/>
      <c r="U54" s="1"/>
      <c r="V54" s="1"/>
      <c r="W54" s="1"/>
      <c r="X54" s="1"/>
      <c r="Y54" s="1"/>
      <c r="Z54" s="1"/>
    </row>
    <row r="55" spans="1:26" ht="12.75" customHeight="1">
      <c r="A55" s="2"/>
      <c r="B55" s="3"/>
      <c r="C55" s="3"/>
      <c r="D55" s="3"/>
      <c r="E55" s="77"/>
      <c r="F55" s="77"/>
      <c r="G55" s="1"/>
      <c r="H55" s="1"/>
      <c r="I55" s="1"/>
      <c r="J55" s="1"/>
      <c r="K55" s="1"/>
      <c r="L55" s="1"/>
      <c r="M55" s="1"/>
      <c r="N55" s="1"/>
      <c r="O55" s="1"/>
      <c r="P55" s="1"/>
      <c r="Q55" s="1"/>
      <c r="R55" s="1"/>
      <c r="S55" s="1"/>
      <c r="T55" s="1"/>
      <c r="U55" s="1"/>
      <c r="V55" s="1"/>
      <c r="W55" s="1"/>
      <c r="X55" s="1"/>
      <c r="Y55" s="1"/>
      <c r="Z55" s="1"/>
    </row>
    <row r="56" spans="1:26" ht="12.75" customHeight="1">
      <c r="A56" s="4" t="s">
        <v>452</v>
      </c>
      <c r="B56" s="358" t="s">
        <v>453</v>
      </c>
      <c r="C56" s="359"/>
      <c r="D56" s="359"/>
      <c r="E56" s="359"/>
      <c r="F56" s="359"/>
      <c r="G56" s="359"/>
      <c r="H56" s="1"/>
      <c r="I56" s="1"/>
      <c r="J56" s="1"/>
      <c r="K56" s="1"/>
      <c r="L56" s="1"/>
      <c r="M56" s="1"/>
      <c r="N56" s="1"/>
      <c r="O56" s="1"/>
      <c r="P56" s="1"/>
      <c r="Q56" s="1"/>
      <c r="R56" s="1"/>
      <c r="S56" s="1"/>
      <c r="T56" s="1"/>
      <c r="U56" s="1"/>
      <c r="V56" s="1"/>
      <c r="W56" s="1"/>
      <c r="X56" s="1"/>
      <c r="Y56" s="1"/>
      <c r="Z56" s="1"/>
    </row>
    <row r="57" spans="1:26" ht="12.75" customHeight="1">
      <c r="A57" s="4"/>
      <c r="B57" s="438" t="s">
        <v>1142</v>
      </c>
      <c r="C57" s="438"/>
      <c r="D57" s="438"/>
      <c r="E57" s="438"/>
      <c r="F57" s="438"/>
      <c r="G57" s="438"/>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439" t="s">
        <v>454</v>
      </c>
      <c r="C59" s="359"/>
      <c r="D59" s="1"/>
      <c r="E59" s="1"/>
      <c r="F59" s="1"/>
      <c r="G59" s="1"/>
      <c r="H59" s="1"/>
      <c r="I59" s="1"/>
      <c r="J59" s="1"/>
      <c r="K59" s="1"/>
      <c r="L59" s="1"/>
      <c r="M59" s="1"/>
      <c r="N59" s="1"/>
      <c r="O59" s="1"/>
      <c r="P59" s="1"/>
      <c r="Q59" s="1"/>
      <c r="R59" s="1"/>
      <c r="S59" s="1"/>
      <c r="T59" s="1"/>
      <c r="U59" s="1"/>
      <c r="V59" s="1"/>
      <c r="W59" s="1"/>
      <c r="X59" s="1"/>
      <c r="Y59" s="1"/>
      <c r="Z59" s="1"/>
    </row>
    <row r="60" spans="1:26" ht="27.75" customHeight="1">
      <c r="A60" s="4" t="s">
        <v>455</v>
      </c>
      <c r="B60" s="358" t="s">
        <v>456</v>
      </c>
      <c r="C60" s="359"/>
      <c r="D60" s="174"/>
      <c r="E60" s="1"/>
      <c r="F60" s="1"/>
      <c r="G60" s="9"/>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402"/>
      <c r="C62" s="359"/>
      <c r="D62" s="359"/>
      <c r="E62" s="75" t="s">
        <v>288</v>
      </c>
      <c r="F62" s="75" t="s">
        <v>457</v>
      </c>
      <c r="G62" s="1"/>
      <c r="H62" s="1"/>
      <c r="I62" s="1"/>
      <c r="J62" s="1"/>
      <c r="K62" s="1"/>
      <c r="L62" s="1"/>
      <c r="M62" s="1"/>
      <c r="N62" s="1"/>
      <c r="O62" s="1"/>
      <c r="P62" s="1"/>
      <c r="Q62" s="1"/>
      <c r="R62" s="1"/>
      <c r="S62" s="1"/>
      <c r="T62" s="1"/>
      <c r="U62" s="1"/>
      <c r="V62" s="1"/>
      <c r="W62" s="1"/>
      <c r="X62" s="1"/>
      <c r="Y62" s="1"/>
      <c r="Z62" s="1"/>
    </row>
    <row r="63" spans="1:26" ht="26.25" customHeight="1">
      <c r="A63" s="4" t="s">
        <v>458</v>
      </c>
      <c r="B63" s="358" t="s">
        <v>459</v>
      </c>
      <c r="C63" s="359"/>
      <c r="D63" s="400"/>
      <c r="E63" s="257">
        <v>64</v>
      </c>
      <c r="F63" s="257" t="s">
        <v>1145</v>
      </c>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402"/>
      <c r="C65" s="359"/>
      <c r="D65" s="359"/>
      <c r="E65" s="75" t="s">
        <v>288</v>
      </c>
      <c r="F65" s="75" t="s">
        <v>457</v>
      </c>
      <c r="G65" s="1"/>
      <c r="H65" s="1"/>
      <c r="I65" s="1"/>
      <c r="J65" s="1"/>
      <c r="K65" s="1"/>
      <c r="L65" s="1"/>
      <c r="M65" s="1"/>
      <c r="N65" s="1"/>
      <c r="O65" s="1"/>
      <c r="P65" s="1"/>
      <c r="Q65" s="1"/>
      <c r="R65" s="1"/>
      <c r="S65" s="1"/>
      <c r="T65" s="1"/>
      <c r="U65" s="1"/>
      <c r="V65" s="1"/>
      <c r="W65" s="1"/>
      <c r="X65" s="1"/>
      <c r="Y65" s="1"/>
      <c r="Z65" s="1"/>
    </row>
    <row r="66" spans="1:26" ht="27" customHeight="1">
      <c r="A66" s="4" t="s">
        <v>460</v>
      </c>
      <c r="B66" s="358" t="s">
        <v>461</v>
      </c>
      <c r="C66" s="359"/>
      <c r="D66" s="400"/>
      <c r="E66" s="257">
        <v>64</v>
      </c>
      <c r="F66" s="257" t="s">
        <v>1145</v>
      </c>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c r="A68" s="4" t="s">
        <v>462</v>
      </c>
      <c r="B68" s="358" t="s">
        <v>463</v>
      </c>
      <c r="C68" s="359"/>
      <c r="D68" s="400"/>
      <c r="E68" s="174" t="s">
        <v>1141</v>
      </c>
      <c r="F68" s="82"/>
      <c r="G68" s="9"/>
      <c r="H68" s="1"/>
      <c r="I68" s="1"/>
      <c r="J68" s="1"/>
      <c r="K68" s="1"/>
      <c r="L68" s="1"/>
      <c r="M68" s="1"/>
      <c r="N68" s="1"/>
      <c r="O68" s="1"/>
      <c r="P68" s="1"/>
      <c r="Q68" s="1"/>
      <c r="R68" s="1"/>
      <c r="S68" s="1"/>
      <c r="T68" s="1"/>
      <c r="U68" s="1"/>
      <c r="V68" s="1"/>
      <c r="W68" s="1"/>
      <c r="X68" s="1"/>
      <c r="Y68" s="1"/>
      <c r="Z68" s="1"/>
    </row>
    <row r="69" spans="1:26" ht="12.75" customHeight="1">
      <c r="A69" s="4"/>
      <c r="B69" s="82"/>
      <c r="C69" s="82"/>
      <c r="D69" s="82"/>
      <c r="E69" s="82"/>
      <c r="F69" s="82"/>
      <c r="G69" s="9"/>
      <c r="H69" s="1"/>
      <c r="I69" s="1"/>
      <c r="J69" s="1"/>
      <c r="K69" s="1"/>
      <c r="L69" s="1"/>
      <c r="M69" s="1"/>
      <c r="N69" s="1"/>
      <c r="O69" s="1"/>
      <c r="P69" s="1"/>
      <c r="Q69" s="1"/>
      <c r="R69" s="1"/>
      <c r="S69" s="1"/>
      <c r="T69" s="1"/>
      <c r="U69" s="1"/>
      <c r="V69" s="1"/>
      <c r="W69" s="1"/>
      <c r="X69" s="1"/>
      <c r="Y69" s="1"/>
      <c r="Z69" s="1"/>
    </row>
    <row r="70" spans="1:26" ht="26.25" customHeight="1">
      <c r="A70" s="4" t="s">
        <v>464</v>
      </c>
      <c r="B70" s="358" t="s">
        <v>465</v>
      </c>
      <c r="C70" s="359"/>
      <c r="D70" s="400"/>
      <c r="E70" s="263">
        <v>64</v>
      </c>
      <c r="F70" s="82"/>
      <c r="G70" s="9"/>
      <c r="H70" s="1"/>
      <c r="I70" s="1"/>
      <c r="J70" s="1"/>
      <c r="K70" s="1"/>
      <c r="L70" s="1"/>
      <c r="M70" s="1"/>
      <c r="N70" s="1"/>
      <c r="O70" s="1"/>
      <c r="P70" s="1"/>
      <c r="Q70" s="1"/>
      <c r="R70" s="1"/>
      <c r="S70" s="1"/>
      <c r="T70" s="1"/>
      <c r="U70" s="1"/>
      <c r="V70" s="1"/>
      <c r="W70" s="1"/>
      <c r="X70" s="1"/>
      <c r="Y70" s="1"/>
      <c r="Z70" s="1"/>
    </row>
    <row r="71" spans="1:26" ht="12.75" customHeight="1">
      <c r="A71" s="4"/>
      <c r="B71" s="82"/>
      <c r="C71" s="82"/>
      <c r="D71" s="82"/>
      <c r="E71" s="82"/>
      <c r="F71" s="82"/>
      <c r="G71" s="9"/>
      <c r="H71" s="1"/>
      <c r="I71" s="1"/>
      <c r="J71" s="1"/>
      <c r="K71" s="1"/>
      <c r="L71" s="1"/>
      <c r="M71" s="1"/>
      <c r="N71" s="1"/>
      <c r="O71" s="1"/>
      <c r="P71" s="1"/>
      <c r="Q71" s="1"/>
      <c r="R71" s="1"/>
      <c r="S71" s="1"/>
      <c r="T71" s="1"/>
      <c r="U71" s="1"/>
      <c r="V71" s="1"/>
      <c r="W71" s="1"/>
      <c r="X71" s="1"/>
      <c r="Y71" s="1"/>
      <c r="Z71" s="1"/>
    </row>
    <row r="72" spans="1:26" ht="12.75" customHeight="1">
      <c r="A72" s="4" t="s">
        <v>466</v>
      </c>
      <c r="B72" s="358" t="s">
        <v>467</v>
      </c>
      <c r="C72" s="359"/>
      <c r="D72" s="359"/>
      <c r="E72" s="359"/>
      <c r="F72" s="359"/>
      <c r="G72" s="359"/>
      <c r="H72" s="1"/>
      <c r="I72" s="1"/>
      <c r="J72" s="1"/>
      <c r="K72" s="1"/>
      <c r="L72" s="1"/>
      <c r="M72" s="1"/>
      <c r="N72" s="1"/>
      <c r="O72" s="1"/>
      <c r="P72" s="1"/>
      <c r="Q72" s="1"/>
      <c r="R72" s="1"/>
      <c r="S72" s="1"/>
      <c r="T72" s="1"/>
      <c r="U72" s="1"/>
      <c r="V72" s="1"/>
      <c r="W72" s="1"/>
      <c r="X72" s="1"/>
      <c r="Y72" s="1"/>
      <c r="Z72" s="1"/>
    </row>
    <row r="73" spans="1:26" ht="12.75" customHeight="1">
      <c r="A73" s="4"/>
      <c r="B73" s="438" t="s">
        <v>1142</v>
      </c>
      <c r="C73" s="438"/>
      <c r="D73" s="438"/>
      <c r="E73" s="438"/>
      <c r="F73" s="438"/>
      <c r="G73" s="438"/>
      <c r="H73" s="1"/>
      <c r="I73" s="1"/>
      <c r="J73" s="1"/>
      <c r="K73" s="1"/>
      <c r="L73" s="1"/>
      <c r="M73" s="1"/>
      <c r="N73" s="1"/>
      <c r="O73" s="1"/>
      <c r="P73" s="1"/>
      <c r="Q73" s="1"/>
      <c r="R73" s="1"/>
      <c r="S73" s="1"/>
      <c r="T73" s="1"/>
      <c r="U73" s="1"/>
      <c r="V73" s="1"/>
      <c r="W73" s="1"/>
      <c r="X73" s="1"/>
      <c r="Y73" s="1"/>
      <c r="Z73" s="1"/>
    </row>
    <row r="74" spans="1:26" ht="12.75" customHeight="1">
      <c r="A74" s="4"/>
      <c r="B74" s="3"/>
      <c r="C74" s="3"/>
      <c r="D74" s="3"/>
      <c r="E74" s="3"/>
      <c r="F74" s="3"/>
      <c r="G74" s="3"/>
      <c r="H74" s="1"/>
      <c r="I74" s="1"/>
      <c r="J74" s="1"/>
      <c r="K74" s="1"/>
      <c r="L74" s="1"/>
      <c r="M74" s="1"/>
      <c r="N74" s="1"/>
      <c r="O74" s="1"/>
      <c r="P74" s="1"/>
      <c r="Q74" s="1"/>
      <c r="R74" s="1"/>
      <c r="S74" s="1"/>
      <c r="T74" s="1"/>
      <c r="U74" s="1"/>
      <c r="V74" s="1"/>
      <c r="W74" s="1"/>
      <c r="X74" s="1"/>
      <c r="Y74" s="1"/>
      <c r="Z74" s="1"/>
    </row>
    <row r="75" spans="1:26" ht="12.75" customHeight="1">
      <c r="A75" s="4"/>
      <c r="B75" s="53" t="s">
        <v>468</v>
      </c>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t="s">
        <v>469</v>
      </c>
      <c r="B76" s="1" t="s">
        <v>470</v>
      </c>
      <c r="C76" s="1"/>
      <c r="D76" s="1"/>
      <c r="E76" s="1"/>
      <c r="F76" s="3"/>
      <c r="G76" s="3"/>
      <c r="H76" s="1"/>
      <c r="I76" s="1"/>
      <c r="J76" s="1"/>
      <c r="K76" s="1"/>
      <c r="L76" s="1"/>
      <c r="M76" s="1"/>
      <c r="N76" s="1"/>
      <c r="O76" s="1"/>
      <c r="P76" s="1"/>
      <c r="Q76" s="1"/>
      <c r="R76" s="1"/>
      <c r="S76" s="1"/>
      <c r="T76" s="1"/>
      <c r="U76" s="1"/>
      <c r="V76" s="1"/>
      <c r="W76" s="1"/>
      <c r="X76" s="1"/>
      <c r="Y76" s="1"/>
      <c r="Z76" s="1"/>
    </row>
    <row r="77" spans="1:26" ht="12.75" customHeight="1">
      <c r="A77" s="4"/>
      <c r="B77" s="1"/>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402"/>
      <c r="C78" s="359"/>
      <c r="D78" s="359"/>
      <c r="E78" s="55" t="s">
        <v>12</v>
      </c>
      <c r="F78" s="175" t="s">
        <v>13</v>
      </c>
      <c r="G78" s="3"/>
      <c r="H78" s="1"/>
      <c r="I78" s="1"/>
      <c r="J78" s="1"/>
      <c r="K78" s="1"/>
      <c r="L78" s="1"/>
      <c r="M78" s="1"/>
      <c r="N78" s="1"/>
      <c r="O78" s="1"/>
      <c r="P78" s="1"/>
      <c r="Q78" s="1"/>
      <c r="R78" s="1"/>
      <c r="S78" s="1"/>
      <c r="T78" s="1"/>
      <c r="U78" s="1"/>
      <c r="V78" s="1"/>
      <c r="W78" s="1"/>
      <c r="X78" s="1"/>
      <c r="Y78" s="1"/>
      <c r="Z78" s="1"/>
    </row>
    <row r="79" spans="1:26" ht="12.75" customHeight="1">
      <c r="A79" s="4"/>
      <c r="B79" s="408" t="s">
        <v>471</v>
      </c>
      <c r="C79" s="359"/>
      <c r="D79" s="400"/>
      <c r="E79" s="257"/>
      <c r="F79" s="264"/>
      <c r="G79" s="3"/>
      <c r="H79" s="1"/>
      <c r="I79" s="1"/>
      <c r="J79" s="1"/>
      <c r="K79" s="1"/>
      <c r="L79" s="1"/>
      <c r="M79" s="1"/>
      <c r="N79" s="1"/>
      <c r="O79" s="1"/>
      <c r="P79" s="1"/>
      <c r="Q79" s="1"/>
      <c r="R79" s="1"/>
      <c r="S79" s="1"/>
      <c r="T79" s="1"/>
      <c r="U79" s="1"/>
      <c r="V79" s="1"/>
      <c r="W79" s="1"/>
      <c r="X79" s="1"/>
      <c r="Y79" s="1"/>
      <c r="Z79" s="1"/>
    </row>
    <row r="80" spans="1:26" ht="12.75" customHeight="1">
      <c r="A80" s="4"/>
      <c r="B80" s="408" t="s">
        <v>472</v>
      </c>
      <c r="C80" s="359"/>
      <c r="D80" s="400"/>
      <c r="E80" s="257"/>
      <c r="F80" s="264" t="s">
        <v>1140</v>
      </c>
      <c r="G80" s="3"/>
      <c r="H80" s="1"/>
      <c r="I80" s="1"/>
      <c r="J80" s="1"/>
      <c r="K80" s="1"/>
      <c r="L80" s="1"/>
      <c r="M80" s="1"/>
      <c r="N80" s="1"/>
      <c r="O80" s="1"/>
      <c r="P80" s="1"/>
      <c r="Q80" s="1"/>
      <c r="R80" s="1"/>
      <c r="S80" s="1"/>
      <c r="T80" s="1"/>
      <c r="U80" s="1"/>
      <c r="V80" s="1"/>
      <c r="W80" s="1"/>
      <c r="X80" s="1"/>
      <c r="Y80" s="1"/>
      <c r="Z80" s="1"/>
    </row>
    <row r="81" spans="1:26" ht="12.75" customHeight="1">
      <c r="A81" s="4"/>
      <c r="B81" s="408" t="s">
        <v>473</v>
      </c>
      <c r="C81" s="359"/>
      <c r="D81" s="400"/>
      <c r="E81" s="257"/>
      <c r="F81" s="264"/>
      <c r="G81" s="3"/>
      <c r="H81" s="1"/>
      <c r="I81" s="1"/>
      <c r="J81" s="1"/>
      <c r="K81" s="1"/>
      <c r="L81" s="1"/>
      <c r="M81" s="1"/>
      <c r="N81" s="1"/>
      <c r="O81" s="1"/>
      <c r="P81" s="1"/>
      <c r="Q81" s="1"/>
      <c r="R81" s="1"/>
      <c r="S81" s="1"/>
      <c r="T81" s="1"/>
      <c r="U81" s="1"/>
      <c r="V81" s="1"/>
      <c r="W81" s="1"/>
      <c r="X81" s="1"/>
      <c r="Y81" s="1"/>
      <c r="Z81" s="1"/>
    </row>
    <row r="82" spans="1:26" ht="12.75" customHeight="1">
      <c r="A82" s="4"/>
      <c r="B82" s="1"/>
      <c r="C82" s="1"/>
      <c r="D82" s="1"/>
      <c r="E82" s="1"/>
      <c r="F82" s="3"/>
      <c r="G82" s="3"/>
      <c r="H82" s="1"/>
      <c r="I82" s="1"/>
      <c r="J82" s="1"/>
      <c r="K82" s="1"/>
      <c r="L82" s="1"/>
      <c r="M82" s="1"/>
      <c r="N82" s="1"/>
      <c r="O82" s="1"/>
      <c r="P82" s="1"/>
      <c r="Q82" s="1"/>
      <c r="R82" s="1"/>
      <c r="S82" s="1"/>
      <c r="T82" s="1"/>
      <c r="U82" s="1"/>
      <c r="V82" s="1"/>
      <c r="W82" s="1"/>
      <c r="X82" s="1"/>
      <c r="Y82" s="1"/>
      <c r="Z82" s="1"/>
    </row>
    <row r="83" spans="1:26" ht="12.75" customHeight="1">
      <c r="A83" s="2"/>
      <c r="B83" s="402"/>
      <c r="C83" s="359"/>
      <c r="D83" s="359"/>
      <c r="E83" s="55" t="s">
        <v>288</v>
      </c>
      <c r="F83" s="175" t="s">
        <v>457</v>
      </c>
      <c r="G83" s="3"/>
      <c r="H83" s="1"/>
      <c r="I83" s="1"/>
      <c r="J83" s="1"/>
      <c r="K83" s="1"/>
      <c r="L83" s="1"/>
      <c r="M83" s="1"/>
      <c r="N83" s="1"/>
      <c r="O83" s="1"/>
      <c r="P83" s="1"/>
      <c r="Q83" s="1"/>
      <c r="R83" s="1"/>
      <c r="S83" s="1"/>
      <c r="T83" s="1"/>
      <c r="U83" s="1"/>
      <c r="V83" s="1"/>
      <c r="W83" s="1"/>
      <c r="X83" s="1"/>
      <c r="Y83" s="1"/>
      <c r="Z83" s="1"/>
    </row>
    <row r="84" spans="1:26" ht="12.75" customHeight="1">
      <c r="A84" s="4" t="s">
        <v>474</v>
      </c>
      <c r="B84" s="442" t="s">
        <v>475</v>
      </c>
      <c r="C84" s="359"/>
      <c r="D84" s="400"/>
      <c r="E84" s="397"/>
      <c r="F84" s="441"/>
      <c r="G84" s="3"/>
      <c r="H84" s="1"/>
      <c r="I84" s="1"/>
      <c r="J84" s="1"/>
      <c r="K84" s="1"/>
      <c r="L84" s="1"/>
      <c r="M84" s="1"/>
      <c r="N84" s="1"/>
      <c r="O84" s="1"/>
      <c r="P84" s="1"/>
      <c r="Q84" s="1"/>
      <c r="R84" s="1"/>
      <c r="S84" s="1"/>
      <c r="T84" s="1"/>
      <c r="U84" s="1"/>
      <c r="V84" s="1"/>
      <c r="W84" s="1"/>
      <c r="X84" s="1"/>
      <c r="Y84" s="1"/>
      <c r="Z84" s="1"/>
    </row>
    <row r="85" spans="1:26" ht="12.75" customHeight="1">
      <c r="A85" s="4"/>
      <c r="B85" s="359"/>
      <c r="C85" s="359"/>
      <c r="D85" s="400"/>
      <c r="E85" s="440"/>
      <c r="F85" s="440"/>
      <c r="G85" s="3"/>
      <c r="H85" s="1"/>
      <c r="I85" s="1"/>
      <c r="J85" s="1"/>
      <c r="K85" s="1"/>
      <c r="L85" s="1"/>
      <c r="M85" s="1"/>
      <c r="N85" s="1"/>
      <c r="O85" s="1"/>
      <c r="P85" s="1"/>
      <c r="Q85" s="1"/>
      <c r="R85" s="1"/>
      <c r="S85" s="1"/>
      <c r="T85" s="1"/>
      <c r="U85" s="1"/>
      <c r="V85" s="1"/>
      <c r="W85" s="1"/>
      <c r="X85" s="1"/>
      <c r="Y85" s="1"/>
      <c r="Z85" s="1"/>
    </row>
    <row r="86" spans="1:26" ht="12.75" customHeight="1">
      <c r="A86" s="4"/>
      <c r="B86" s="359"/>
      <c r="C86" s="359"/>
      <c r="D86" s="400"/>
      <c r="E86" s="383"/>
      <c r="F86" s="383"/>
      <c r="G86" s="3"/>
      <c r="H86" s="1"/>
      <c r="I86" s="1"/>
      <c r="J86" s="1"/>
      <c r="K86" s="1"/>
      <c r="L86" s="1"/>
      <c r="M86" s="1"/>
      <c r="N86" s="1"/>
      <c r="O86" s="1"/>
      <c r="P86" s="1"/>
      <c r="Q86" s="1"/>
      <c r="R86" s="1"/>
      <c r="S86" s="1"/>
      <c r="T86" s="1"/>
      <c r="U86" s="1"/>
      <c r="V86" s="1"/>
      <c r="W86" s="1"/>
      <c r="X86" s="1"/>
      <c r="Y86" s="1"/>
      <c r="Z86" s="1"/>
    </row>
    <row r="87" spans="1:26" ht="12.75" customHeight="1">
      <c r="A87" s="4"/>
      <c r="B87" s="16"/>
      <c r="C87" s="16"/>
      <c r="D87" s="16"/>
      <c r="E87" s="1"/>
      <c r="F87" s="3"/>
      <c r="G87" s="3"/>
      <c r="H87" s="1"/>
      <c r="I87" s="1"/>
      <c r="J87" s="1"/>
      <c r="K87" s="1"/>
      <c r="L87" s="1"/>
      <c r="M87" s="1"/>
      <c r="N87" s="1"/>
      <c r="O87" s="1"/>
      <c r="P87" s="1"/>
      <c r="Q87" s="1"/>
      <c r="R87" s="1"/>
      <c r="S87" s="1"/>
      <c r="T87" s="1"/>
      <c r="U87" s="1"/>
      <c r="V87" s="1"/>
      <c r="W87" s="1"/>
      <c r="X87" s="1"/>
      <c r="Y87" s="1"/>
      <c r="Z87" s="1"/>
    </row>
    <row r="88" spans="1:26" ht="12.75" customHeight="1">
      <c r="A88" s="2"/>
      <c r="B88" s="402"/>
      <c r="C88" s="359"/>
      <c r="D88" s="359"/>
      <c r="E88" s="55" t="s">
        <v>288</v>
      </c>
      <c r="F88" s="175" t="s">
        <v>457</v>
      </c>
      <c r="G88" s="3"/>
      <c r="H88" s="1"/>
      <c r="I88" s="1"/>
      <c r="J88" s="1"/>
      <c r="K88" s="1"/>
      <c r="L88" s="1"/>
      <c r="M88" s="1"/>
      <c r="N88" s="1"/>
      <c r="O88" s="1"/>
      <c r="P88" s="1"/>
      <c r="Q88" s="1"/>
      <c r="R88" s="1"/>
      <c r="S88" s="1"/>
      <c r="T88" s="1"/>
      <c r="U88" s="1"/>
      <c r="V88" s="1"/>
      <c r="W88" s="1"/>
      <c r="X88" s="1"/>
      <c r="Y88" s="1"/>
      <c r="Z88" s="1"/>
    </row>
    <row r="89" spans="1:26" ht="12.75" customHeight="1">
      <c r="A89" s="4" t="s">
        <v>476</v>
      </c>
      <c r="B89" s="446" t="s">
        <v>477</v>
      </c>
      <c r="C89" s="359"/>
      <c r="D89" s="400"/>
      <c r="E89" s="397"/>
      <c r="F89" s="441"/>
      <c r="G89" s="3"/>
      <c r="H89" s="1"/>
      <c r="I89" s="1"/>
      <c r="J89" s="1"/>
      <c r="K89" s="1"/>
      <c r="L89" s="1"/>
      <c r="M89" s="1"/>
      <c r="N89" s="1"/>
      <c r="O89" s="1"/>
      <c r="P89" s="1"/>
      <c r="Q89" s="1"/>
      <c r="R89" s="1"/>
      <c r="S89" s="1"/>
      <c r="T89" s="1"/>
      <c r="U89" s="1"/>
      <c r="V89" s="1"/>
      <c r="W89" s="1"/>
      <c r="X89" s="1"/>
      <c r="Y89" s="1"/>
      <c r="Z89" s="1"/>
    </row>
    <row r="90" spans="1:26" ht="12.75" customHeight="1">
      <c r="A90" s="4"/>
      <c r="B90" s="359"/>
      <c r="C90" s="359"/>
      <c r="D90" s="400"/>
      <c r="E90" s="440"/>
      <c r="F90" s="440"/>
      <c r="G90" s="3"/>
      <c r="H90" s="1"/>
      <c r="I90" s="1"/>
      <c r="J90" s="1"/>
      <c r="K90" s="1"/>
      <c r="L90" s="1"/>
      <c r="M90" s="1"/>
      <c r="N90" s="1"/>
      <c r="O90" s="1"/>
      <c r="P90" s="1"/>
      <c r="Q90" s="1"/>
      <c r="R90" s="1"/>
      <c r="S90" s="1"/>
      <c r="T90" s="1"/>
      <c r="U90" s="1"/>
      <c r="V90" s="1"/>
      <c r="W90" s="1"/>
      <c r="X90" s="1"/>
      <c r="Y90" s="1"/>
      <c r="Z90" s="1"/>
    </row>
    <row r="91" spans="1:26" ht="12.75" customHeight="1">
      <c r="A91" s="4"/>
      <c r="B91" s="359"/>
      <c r="C91" s="359"/>
      <c r="D91" s="400"/>
      <c r="E91" s="440"/>
      <c r="F91" s="440"/>
      <c r="G91" s="3"/>
      <c r="H91" s="1"/>
      <c r="I91" s="1"/>
      <c r="J91" s="1"/>
      <c r="K91" s="1"/>
      <c r="L91" s="1"/>
      <c r="M91" s="1"/>
      <c r="N91" s="1"/>
      <c r="O91" s="1"/>
      <c r="P91" s="1"/>
      <c r="Q91" s="1"/>
      <c r="R91" s="1"/>
      <c r="S91" s="1"/>
      <c r="T91" s="1"/>
      <c r="U91" s="1"/>
      <c r="V91" s="1"/>
      <c r="W91" s="1"/>
      <c r="X91" s="1"/>
      <c r="Y91" s="1"/>
      <c r="Z91" s="1"/>
    </row>
    <row r="92" spans="1:26" ht="12.75" customHeight="1">
      <c r="A92" s="4"/>
      <c r="B92" s="352"/>
      <c r="C92" s="352"/>
      <c r="D92" s="444"/>
      <c r="E92" s="383"/>
      <c r="F92" s="383"/>
      <c r="G92" s="3"/>
      <c r="H92" s="1"/>
      <c r="I92" s="1"/>
      <c r="J92" s="1"/>
      <c r="K92" s="1"/>
      <c r="L92" s="1"/>
      <c r="M92" s="1"/>
      <c r="N92" s="1"/>
      <c r="O92" s="1"/>
      <c r="P92" s="1"/>
      <c r="Q92" s="1"/>
      <c r="R92" s="1"/>
      <c r="S92" s="1"/>
      <c r="T92" s="1"/>
      <c r="U92" s="1"/>
      <c r="V92" s="1"/>
      <c r="W92" s="1"/>
      <c r="X92" s="1"/>
      <c r="Y92" s="1"/>
      <c r="Z92" s="1"/>
    </row>
    <row r="93" spans="1:26" ht="12.75" customHeight="1">
      <c r="A93" s="4"/>
      <c r="B93" s="176"/>
      <c r="C93" s="176"/>
      <c r="D93" s="176"/>
      <c r="E93" s="1"/>
      <c r="F93" s="3"/>
      <c r="G93" s="3"/>
      <c r="H93" s="1"/>
      <c r="I93" s="1"/>
      <c r="J93" s="1"/>
      <c r="K93" s="1"/>
      <c r="L93" s="1"/>
      <c r="M93" s="1"/>
      <c r="N93" s="1"/>
      <c r="O93" s="1"/>
      <c r="P93" s="1"/>
      <c r="Q93" s="1"/>
      <c r="R93" s="1"/>
      <c r="S93" s="1"/>
      <c r="T93" s="1"/>
      <c r="U93" s="1"/>
      <c r="V93" s="1"/>
      <c r="W93" s="1"/>
      <c r="X93" s="1"/>
      <c r="Y93" s="1"/>
      <c r="Z93" s="1"/>
    </row>
    <row r="94" spans="1:26" ht="12.75" customHeight="1">
      <c r="A94" s="4"/>
      <c r="B94" s="402"/>
      <c r="C94" s="359"/>
      <c r="D94" s="359"/>
      <c r="E94" s="55" t="s">
        <v>12</v>
      </c>
      <c r="F94" s="175" t="s">
        <v>13</v>
      </c>
      <c r="G94" s="3"/>
      <c r="H94" s="1"/>
      <c r="I94" s="1"/>
      <c r="J94" s="1"/>
      <c r="K94" s="1"/>
      <c r="L94" s="1"/>
      <c r="M94" s="1"/>
      <c r="N94" s="1"/>
      <c r="O94" s="1"/>
      <c r="P94" s="1"/>
      <c r="Q94" s="1"/>
      <c r="R94" s="1"/>
      <c r="S94" s="1"/>
      <c r="T94" s="1"/>
      <c r="U94" s="1"/>
      <c r="V94" s="1"/>
      <c r="W94" s="1"/>
      <c r="X94" s="1"/>
      <c r="Y94" s="1"/>
      <c r="Z94" s="1"/>
    </row>
    <row r="95" spans="1:26" ht="12.75" customHeight="1">
      <c r="A95" s="4" t="s">
        <v>478</v>
      </c>
      <c r="B95" s="443" t="s">
        <v>479</v>
      </c>
      <c r="C95" s="359"/>
      <c r="D95" s="400"/>
      <c r="E95" s="397" t="s">
        <v>1140</v>
      </c>
      <c r="F95" s="441"/>
      <c r="G95" s="3"/>
      <c r="H95" s="1"/>
      <c r="I95" s="1"/>
      <c r="J95" s="1"/>
      <c r="K95" s="1"/>
      <c r="L95" s="1"/>
      <c r="M95" s="1"/>
      <c r="N95" s="1"/>
      <c r="O95" s="1"/>
      <c r="P95" s="1"/>
      <c r="Q95" s="1"/>
      <c r="R95" s="1"/>
      <c r="S95" s="1"/>
      <c r="T95" s="1"/>
      <c r="U95" s="1"/>
      <c r="V95" s="1"/>
      <c r="W95" s="1"/>
      <c r="X95" s="1"/>
      <c r="Y95" s="1"/>
      <c r="Z95" s="1"/>
    </row>
    <row r="96" spans="1:26" ht="12.75" customHeight="1">
      <c r="A96" s="4"/>
      <c r="B96" s="352"/>
      <c r="C96" s="352"/>
      <c r="D96" s="444"/>
      <c r="E96" s="383"/>
      <c r="F96" s="383"/>
      <c r="G96" s="3"/>
      <c r="H96" s="1"/>
      <c r="I96" s="1"/>
      <c r="J96" s="1"/>
      <c r="K96" s="1"/>
      <c r="L96" s="1"/>
      <c r="M96" s="1"/>
      <c r="N96" s="1"/>
      <c r="O96" s="1"/>
      <c r="P96" s="1"/>
      <c r="Q96" s="1"/>
      <c r="R96" s="1"/>
      <c r="S96" s="1"/>
      <c r="T96" s="1"/>
      <c r="U96" s="1"/>
      <c r="V96" s="1"/>
      <c r="W96" s="1"/>
      <c r="X96" s="1"/>
      <c r="Y96" s="1"/>
      <c r="Z96" s="1"/>
    </row>
    <row r="97" spans="1:26" ht="12.75" customHeight="1">
      <c r="A97" s="4"/>
      <c r="B97" s="16"/>
      <c r="C97" s="16"/>
      <c r="D97" s="16"/>
      <c r="E97" s="1"/>
      <c r="F97" s="3"/>
      <c r="G97" s="3"/>
      <c r="H97" s="1"/>
      <c r="I97" s="1"/>
      <c r="J97" s="1"/>
      <c r="K97" s="1"/>
      <c r="L97" s="1"/>
      <c r="M97" s="1"/>
      <c r="N97" s="1"/>
      <c r="O97" s="1"/>
      <c r="P97" s="1"/>
      <c r="Q97" s="1"/>
      <c r="R97" s="1"/>
      <c r="S97" s="1"/>
      <c r="T97" s="1"/>
      <c r="U97" s="1"/>
      <c r="V97" s="1"/>
      <c r="W97" s="1"/>
      <c r="X97" s="1"/>
      <c r="Y97" s="1"/>
      <c r="Z97" s="1"/>
    </row>
    <row r="98" spans="1:26" ht="12.75" customHeight="1">
      <c r="A98" s="4"/>
      <c r="B98" s="426" t="s">
        <v>480</v>
      </c>
      <c r="C98" s="359"/>
      <c r="D98" s="359"/>
      <c r="E98" s="359"/>
      <c r="F98" s="359"/>
      <c r="G98" s="3"/>
      <c r="H98" s="1"/>
      <c r="I98" s="1"/>
      <c r="J98" s="1"/>
      <c r="K98" s="1"/>
      <c r="L98" s="1"/>
      <c r="M98" s="1"/>
      <c r="N98" s="1"/>
      <c r="O98" s="1"/>
      <c r="P98" s="1"/>
      <c r="Q98" s="1"/>
      <c r="R98" s="1"/>
      <c r="S98" s="1"/>
      <c r="T98" s="1"/>
      <c r="U98" s="1"/>
      <c r="V98" s="1"/>
      <c r="W98" s="1"/>
      <c r="X98" s="1"/>
      <c r="Y98" s="1"/>
      <c r="Z98" s="1"/>
    </row>
    <row r="99" spans="1:26" ht="12.75" customHeight="1">
      <c r="A99" s="4"/>
      <c r="B99" s="445" t="s">
        <v>1146</v>
      </c>
      <c r="C99" s="445"/>
      <c r="D99" s="445"/>
      <c r="E99" s="445"/>
      <c r="F99" s="445"/>
      <c r="G99" s="3"/>
      <c r="H99" s="1"/>
      <c r="I99" s="1"/>
      <c r="J99" s="1"/>
      <c r="K99" s="1"/>
      <c r="L99" s="1"/>
      <c r="M99" s="1"/>
      <c r="N99" s="1"/>
      <c r="O99" s="1"/>
      <c r="P99" s="1"/>
      <c r="Q99" s="1"/>
      <c r="R99" s="1"/>
      <c r="S99" s="1"/>
      <c r="T99" s="1"/>
      <c r="U99" s="1"/>
      <c r="V99" s="1"/>
      <c r="W99" s="1"/>
      <c r="X99" s="1"/>
      <c r="Y99" s="1"/>
      <c r="Z99" s="1"/>
    </row>
    <row r="100" spans="1:26" ht="12.75" customHeight="1">
      <c r="A100" s="4"/>
      <c r="B100" s="30"/>
      <c r="C100" s="30"/>
      <c r="D100" s="30"/>
      <c r="E100" s="30"/>
      <c r="F100" s="30"/>
      <c r="G100" s="3"/>
      <c r="H100" s="1"/>
      <c r="I100" s="1"/>
      <c r="J100" s="1"/>
      <c r="K100" s="1"/>
      <c r="L100" s="1"/>
      <c r="M100" s="1"/>
      <c r="N100" s="1"/>
      <c r="O100" s="1"/>
      <c r="P100" s="1"/>
      <c r="Q100" s="1"/>
      <c r="R100" s="1"/>
      <c r="S100" s="1"/>
      <c r="T100" s="1"/>
      <c r="U100" s="1"/>
      <c r="V100" s="1"/>
      <c r="W100" s="1"/>
      <c r="X100" s="1"/>
      <c r="Y100" s="1"/>
      <c r="Z100" s="1"/>
    </row>
    <row r="101" spans="1:26" ht="12.75" customHeight="1">
      <c r="A101" s="4" t="s">
        <v>481</v>
      </c>
      <c r="B101" s="426" t="s">
        <v>482</v>
      </c>
      <c r="C101" s="359"/>
      <c r="D101" s="359"/>
      <c r="E101" s="359"/>
      <c r="F101" s="359"/>
      <c r="G101" s="3"/>
      <c r="H101" s="1"/>
      <c r="I101" s="1"/>
      <c r="J101" s="1"/>
      <c r="K101" s="1"/>
      <c r="L101" s="1"/>
      <c r="M101" s="1"/>
      <c r="N101" s="1"/>
      <c r="O101" s="1"/>
      <c r="P101" s="1"/>
      <c r="Q101" s="1"/>
      <c r="R101" s="1"/>
      <c r="S101" s="1"/>
      <c r="T101" s="1"/>
      <c r="U101" s="1"/>
      <c r="V101" s="1"/>
      <c r="W101" s="1"/>
      <c r="X101" s="1"/>
      <c r="Y101" s="1"/>
      <c r="Z101" s="1"/>
    </row>
    <row r="102" spans="1:26" ht="12.75" customHeight="1">
      <c r="A102" s="4"/>
      <c r="B102" s="351"/>
      <c r="C102" s="352"/>
      <c r="D102" s="352"/>
      <c r="E102" s="352"/>
      <c r="F102" s="352"/>
      <c r="G102" s="3"/>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50">
    <mergeCell ref="B88:D88"/>
    <mergeCell ref="B89:D92"/>
    <mergeCell ref="E89:E92"/>
    <mergeCell ref="F89:F92"/>
    <mergeCell ref="B94:D94"/>
    <mergeCell ref="B95:D96"/>
    <mergeCell ref="B98:F98"/>
    <mergeCell ref="B99:F99"/>
    <mergeCell ref="B101:F101"/>
    <mergeCell ref="B102:F102"/>
    <mergeCell ref="E95:E96"/>
    <mergeCell ref="F95:F96"/>
    <mergeCell ref="B68:D68"/>
    <mergeCell ref="B72:G72"/>
    <mergeCell ref="B73:G73"/>
    <mergeCell ref="E84:E86"/>
    <mergeCell ref="F84:F86"/>
    <mergeCell ref="B70:D70"/>
    <mergeCell ref="B78:D78"/>
    <mergeCell ref="B79:D79"/>
    <mergeCell ref="B80:D80"/>
    <mergeCell ref="B81:D81"/>
    <mergeCell ref="B83:D83"/>
    <mergeCell ref="B84:D86"/>
    <mergeCell ref="B60:C60"/>
    <mergeCell ref="B62:D62"/>
    <mergeCell ref="B63:D63"/>
    <mergeCell ref="B65:D65"/>
    <mergeCell ref="B66:D66"/>
    <mergeCell ref="B53:D53"/>
    <mergeCell ref="B54:D54"/>
    <mergeCell ref="B56:G56"/>
    <mergeCell ref="B57:G57"/>
    <mergeCell ref="B59:C59"/>
    <mergeCell ref="B27:E27"/>
    <mergeCell ref="B37:D37"/>
    <mergeCell ref="B41:F41"/>
    <mergeCell ref="B42:G42"/>
    <mergeCell ref="B44:G44"/>
    <mergeCell ref="B39:D39"/>
    <mergeCell ref="B17:D17"/>
    <mergeCell ref="B23:D23"/>
    <mergeCell ref="B9:G9"/>
    <mergeCell ref="B24:D24"/>
    <mergeCell ref="B25:D25"/>
    <mergeCell ref="A1:G1"/>
    <mergeCell ref="B4:D4"/>
    <mergeCell ref="B5:D5"/>
    <mergeCell ref="B6:D6"/>
    <mergeCell ref="B8:G8"/>
  </mergeCells>
  <hyperlinks>
    <hyperlink ref="B42:G42" r:id="rId1" display="https://www.nyu.edu/admissions/undergraduate-admissions/how-to-apply/transfer-applicants.html" xr:uid="{00000000-0004-0000-0300-000000000000}"/>
    <hyperlink ref="B57:G57" r:id="rId2" display="https://www.nyu.edu/admissions/undergraduate-admissions/how-to-apply/transfer-applicants.html" xr:uid="{00000000-0004-0000-0300-000001000000}"/>
    <hyperlink ref="B73:G73" r:id="rId3" display="https://www.nyu.edu/admissions/undergraduate-admissions/how-to-apply/transfer-applicants.html" xr:uid="{00000000-0004-0000-0300-000002000000}"/>
    <hyperlink ref="B99:F99" r:id="rId4" display="https://www.nyu.edu/admissions/undergraduate-admissions/how-to-apply/military-applicants.html" xr:uid="{00000000-0004-0000-0300-000003000000}"/>
  </hyperlinks>
  <pageMargins left="0.75" right="0.75" top="1" bottom="1" header="0" footer="0"/>
  <pageSetup scale="75" orientation="portrait" r:id="rId5"/>
  <headerFooter>
    <oddHeader>&amp;LCommon Data Set 2021-2022</oddHeader>
    <oddFooter>&amp;LCDS-D&amp;RPage &amp;P</oddFooter>
  </headerFooter>
  <rowBreaks count="1" manualBreakCount="1">
    <brk id="52"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view="pageBreakPreview" topLeftCell="A25" zoomScale="112" zoomScaleNormal="100" zoomScaleSheetLayoutView="112" workbookViewId="0">
      <selection sqref="A1:D1"/>
    </sheetView>
  </sheetViews>
  <sheetFormatPr defaultColWidth="12.7109375" defaultRowHeight="15" customHeight="1"/>
  <cols>
    <col min="1" max="1" width="4.42578125" customWidth="1"/>
    <col min="2" max="2" width="66.28515625" customWidth="1"/>
    <col min="3" max="3" width="12.7109375" customWidth="1"/>
    <col min="4" max="4" width="9.28515625" customWidth="1"/>
    <col min="5" max="6" width="8.7109375" hidden="1" customWidth="1"/>
    <col min="7" max="26" width="8.7109375" customWidth="1"/>
  </cols>
  <sheetData>
    <row r="1" spans="1:26" ht="12.75" customHeight="1">
      <c r="A1" s="355" t="s">
        <v>483</v>
      </c>
      <c r="B1" s="356"/>
      <c r="C1" s="357"/>
      <c r="D1" s="1"/>
      <c r="E1" s="1"/>
      <c r="F1" s="1"/>
      <c r="G1" s="1"/>
      <c r="H1" s="1"/>
      <c r="I1" s="1"/>
      <c r="J1" s="1"/>
      <c r="K1" s="1"/>
      <c r="L1" s="1"/>
      <c r="M1" s="1"/>
      <c r="N1" s="1"/>
      <c r="O1" s="1"/>
      <c r="P1" s="1"/>
      <c r="Q1" s="1"/>
      <c r="R1" s="1"/>
      <c r="S1" s="1"/>
      <c r="T1" s="1"/>
      <c r="U1" s="1"/>
      <c r="V1" s="1"/>
      <c r="W1" s="1"/>
      <c r="X1" s="1"/>
      <c r="Y1" s="1"/>
      <c r="Z1" s="1"/>
    </row>
    <row r="2" spans="1:26" ht="12.75" customHeight="1">
      <c r="A2" s="177"/>
      <c r="B2" s="177"/>
      <c r="C2" s="177"/>
      <c r="D2" s="1"/>
      <c r="E2" s="1"/>
      <c r="F2" s="1"/>
      <c r="G2" s="1"/>
      <c r="H2" s="1"/>
      <c r="I2" s="1"/>
      <c r="J2" s="1"/>
      <c r="K2" s="1"/>
      <c r="L2" s="1"/>
      <c r="M2" s="1"/>
      <c r="N2" s="1"/>
      <c r="O2" s="1"/>
      <c r="P2" s="1"/>
      <c r="Q2" s="1"/>
      <c r="R2" s="1"/>
      <c r="S2" s="1"/>
      <c r="T2" s="1"/>
      <c r="U2" s="1"/>
      <c r="V2" s="1"/>
      <c r="W2" s="1"/>
      <c r="X2" s="1"/>
      <c r="Y2" s="1"/>
      <c r="Z2" s="1"/>
    </row>
    <row r="3" spans="1:26" ht="28.5" customHeight="1">
      <c r="A3" s="4" t="s">
        <v>484</v>
      </c>
      <c r="B3" s="371" t="s">
        <v>485</v>
      </c>
      <c r="C3" s="359"/>
      <c r="D3" s="1"/>
      <c r="E3" s="1"/>
      <c r="F3" s="1"/>
      <c r="G3" s="1"/>
      <c r="H3" s="1"/>
      <c r="I3" s="1"/>
      <c r="J3" s="1"/>
      <c r="K3" s="1"/>
      <c r="L3" s="1"/>
      <c r="M3" s="1"/>
      <c r="N3" s="1"/>
      <c r="O3" s="1"/>
      <c r="P3" s="1"/>
      <c r="Q3" s="1"/>
      <c r="R3" s="1"/>
      <c r="S3" s="1"/>
      <c r="T3" s="1"/>
      <c r="U3" s="1"/>
      <c r="V3" s="1"/>
      <c r="W3" s="1"/>
      <c r="X3" s="1"/>
      <c r="Y3" s="1"/>
      <c r="Z3" s="1"/>
    </row>
    <row r="4" spans="1:26" ht="13.5" customHeight="1">
      <c r="A4" s="4"/>
      <c r="B4" s="17"/>
      <c r="C4" s="31"/>
      <c r="D4" s="1"/>
      <c r="E4" s="1"/>
      <c r="F4" s="1"/>
      <c r="G4" s="1"/>
      <c r="H4" s="1"/>
      <c r="I4" s="1"/>
      <c r="J4" s="1"/>
      <c r="K4" s="1"/>
      <c r="L4" s="1"/>
      <c r="M4" s="1"/>
      <c r="N4" s="1"/>
      <c r="O4" s="1"/>
      <c r="P4" s="1"/>
      <c r="Q4" s="1"/>
      <c r="R4" s="1"/>
      <c r="S4" s="1"/>
      <c r="T4" s="1"/>
      <c r="U4" s="1"/>
      <c r="V4" s="1"/>
      <c r="W4" s="1"/>
      <c r="X4" s="1"/>
      <c r="Y4" s="1"/>
      <c r="Z4" s="1"/>
    </row>
    <row r="5" spans="1:26" ht="12.75" customHeight="1">
      <c r="A5" s="10" t="s">
        <v>1140</v>
      </c>
      <c r="B5" s="19" t="s">
        <v>486</v>
      </c>
      <c r="C5" s="178"/>
      <c r="D5" s="1"/>
      <c r="E5" s="1"/>
      <c r="F5" s="1"/>
      <c r="G5" s="1"/>
      <c r="H5" s="1"/>
      <c r="I5" s="1"/>
      <c r="J5" s="1"/>
      <c r="K5" s="1"/>
      <c r="L5" s="1"/>
      <c r="M5" s="1"/>
      <c r="N5" s="1"/>
      <c r="O5" s="1"/>
      <c r="P5" s="1"/>
      <c r="Q5" s="1"/>
      <c r="R5" s="1"/>
      <c r="S5" s="1"/>
      <c r="T5" s="1"/>
      <c r="U5" s="1"/>
      <c r="V5" s="1"/>
      <c r="W5" s="1"/>
      <c r="X5" s="1"/>
      <c r="Y5" s="1"/>
      <c r="Z5" s="1"/>
    </row>
    <row r="6" spans="1:26" ht="12.75" customHeight="1">
      <c r="A6" s="10" t="s">
        <v>1140</v>
      </c>
      <c r="B6" s="19" t="s">
        <v>487</v>
      </c>
      <c r="C6" s="178"/>
      <c r="D6" s="1"/>
      <c r="E6" s="1"/>
      <c r="F6" s="1"/>
      <c r="G6" s="1"/>
      <c r="H6" s="1"/>
      <c r="I6" s="1"/>
      <c r="J6" s="1"/>
      <c r="K6" s="1"/>
      <c r="L6" s="1"/>
      <c r="M6" s="1"/>
      <c r="N6" s="1"/>
      <c r="O6" s="1"/>
      <c r="P6" s="1"/>
      <c r="Q6" s="1"/>
      <c r="R6" s="1"/>
      <c r="S6" s="1"/>
      <c r="T6" s="1"/>
      <c r="U6" s="1"/>
      <c r="V6" s="1"/>
      <c r="W6" s="1"/>
      <c r="X6" s="1"/>
      <c r="Y6" s="1"/>
      <c r="Z6" s="1"/>
    </row>
    <row r="7" spans="1:26" ht="12.75" customHeight="1">
      <c r="A7" s="10" t="s">
        <v>1140</v>
      </c>
      <c r="B7" s="19" t="s">
        <v>488</v>
      </c>
      <c r="C7" s="178"/>
      <c r="D7" s="1"/>
      <c r="E7" s="1"/>
      <c r="F7" s="1"/>
      <c r="G7" s="1"/>
      <c r="H7" s="1"/>
      <c r="I7" s="1"/>
      <c r="J7" s="1"/>
      <c r="K7" s="1"/>
      <c r="L7" s="1"/>
      <c r="M7" s="1"/>
      <c r="N7" s="1"/>
      <c r="O7" s="1"/>
      <c r="P7" s="1"/>
      <c r="Q7" s="1"/>
      <c r="R7" s="1"/>
      <c r="S7" s="1"/>
      <c r="T7" s="1"/>
      <c r="U7" s="1"/>
      <c r="V7" s="1"/>
      <c r="W7" s="1"/>
      <c r="X7" s="1"/>
      <c r="Y7" s="1"/>
      <c r="Z7" s="1"/>
    </row>
    <row r="8" spans="1:26" ht="12.75" customHeight="1">
      <c r="A8" s="10" t="s">
        <v>1140</v>
      </c>
      <c r="B8" s="19" t="s">
        <v>489</v>
      </c>
      <c r="C8" s="178"/>
      <c r="D8" s="1"/>
      <c r="E8" s="1"/>
      <c r="F8" s="1"/>
      <c r="G8" s="1"/>
      <c r="H8" s="1"/>
      <c r="I8" s="1"/>
      <c r="J8" s="1"/>
      <c r="K8" s="1"/>
      <c r="L8" s="1"/>
      <c r="M8" s="1"/>
      <c r="N8" s="1"/>
      <c r="O8" s="1"/>
      <c r="P8" s="1"/>
      <c r="Q8" s="1"/>
      <c r="R8" s="1"/>
      <c r="S8" s="1"/>
      <c r="T8" s="1"/>
      <c r="U8" s="1"/>
      <c r="V8" s="1"/>
      <c r="W8" s="1"/>
      <c r="X8" s="1"/>
      <c r="Y8" s="1"/>
      <c r="Z8" s="1"/>
    </row>
    <row r="9" spans="1:26" ht="12.75" customHeight="1">
      <c r="A9" s="10" t="s">
        <v>1140</v>
      </c>
      <c r="B9" s="19" t="s">
        <v>490</v>
      </c>
      <c r="C9" s="178"/>
      <c r="D9" s="1"/>
      <c r="E9" s="1"/>
      <c r="F9" s="1"/>
      <c r="G9" s="1"/>
      <c r="H9" s="1"/>
      <c r="I9" s="1"/>
      <c r="J9" s="1"/>
      <c r="K9" s="1"/>
      <c r="L9" s="1"/>
      <c r="M9" s="1"/>
      <c r="N9" s="1"/>
      <c r="O9" s="1"/>
      <c r="P9" s="1"/>
      <c r="Q9" s="1"/>
      <c r="R9" s="1"/>
      <c r="S9" s="1"/>
      <c r="T9" s="1"/>
      <c r="U9" s="1"/>
      <c r="V9" s="1"/>
      <c r="W9" s="1"/>
      <c r="X9" s="1"/>
      <c r="Y9" s="1"/>
      <c r="Z9" s="1"/>
    </row>
    <row r="10" spans="1:26" ht="12.75" customHeight="1">
      <c r="A10" s="18"/>
      <c r="B10" s="19" t="s">
        <v>491</v>
      </c>
      <c r="C10" s="178"/>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0" t="s">
        <v>1140</v>
      </c>
      <c r="B11" s="19" t="s">
        <v>492</v>
      </c>
      <c r="C11" s="178"/>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0" t="s">
        <v>1140</v>
      </c>
      <c r="B12" s="19" t="s">
        <v>493</v>
      </c>
      <c r="C12" s="178"/>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0" t="s">
        <v>1140</v>
      </c>
      <c r="B13" s="19" t="s">
        <v>494</v>
      </c>
      <c r="C13" s="178"/>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0" t="s">
        <v>1140</v>
      </c>
      <c r="B14" s="19" t="s">
        <v>495</v>
      </c>
      <c r="C14" s="178"/>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0" t="s">
        <v>1140</v>
      </c>
      <c r="B15" s="19" t="s">
        <v>496</v>
      </c>
      <c r="C15" s="178"/>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0" t="s">
        <v>1140</v>
      </c>
      <c r="B16" s="19" t="s">
        <v>497</v>
      </c>
      <c r="C16" s="178"/>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0" t="s">
        <v>1140</v>
      </c>
      <c r="B17" s="19" t="s">
        <v>498</v>
      </c>
      <c r="C17" s="178"/>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0" t="s">
        <v>1140</v>
      </c>
      <c r="B18" s="19" t="s">
        <v>499</v>
      </c>
      <c r="C18" s="178"/>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0" t="s">
        <v>1140</v>
      </c>
      <c r="B19" s="19" t="s">
        <v>500</v>
      </c>
      <c r="C19" s="178"/>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0" t="s">
        <v>1140</v>
      </c>
      <c r="B20" s="19" t="s">
        <v>501</v>
      </c>
      <c r="C20" s="178"/>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8" t="s">
        <v>1140</v>
      </c>
      <c r="B21" s="19" t="s">
        <v>502</v>
      </c>
      <c r="C21" s="178"/>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8"/>
      <c r="B22" s="19" t="s">
        <v>503</v>
      </c>
      <c r="C22" s="178"/>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8"/>
      <c r="B23" s="19" t="s">
        <v>504</v>
      </c>
      <c r="C23" s="178"/>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351"/>
      <c r="C24" s="352"/>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505</v>
      </c>
      <c r="B26" s="5" t="s">
        <v>506</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73" t="s">
        <v>507</v>
      </c>
      <c r="B28" s="82" t="s">
        <v>508</v>
      </c>
      <c r="C28" s="82"/>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0"/>
      <c r="B29" s="19" t="s">
        <v>509</v>
      </c>
      <c r="C29" s="178"/>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0"/>
      <c r="B30" s="19" t="s">
        <v>510</v>
      </c>
      <c r="C30" s="178"/>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0" t="s">
        <v>1140</v>
      </c>
      <c r="B31" s="19" t="s">
        <v>511</v>
      </c>
      <c r="C31" s="178"/>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0" t="s">
        <v>1140</v>
      </c>
      <c r="B32" s="19" t="s">
        <v>512</v>
      </c>
      <c r="C32" s="178"/>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0" t="s">
        <v>1140</v>
      </c>
      <c r="B33" s="19" t="s">
        <v>211</v>
      </c>
      <c r="C33" s="178"/>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0" t="s">
        <v>1140</v>
      </c>
      <c r="B34" s="19" t="s">
        <v>513</v>
      </c>
      <c r="C34" s="178"/>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0" t="s">
        <v>1140</v>
      </c>
      <c r="B35" s="19" t="s">
        <v>514</v>
      </c>
      <c r="C35" s="178"/>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0" t="s">
        <v>1140</v>
      </c>
      <c r="B36" s="19" t="s">
        <v>515</v>
      </c>
      <c r="C36" s="178"/>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0" t="s">
        <v>1140</v>
      </c>
      <c r="B37" s="19" t="s">
        <v>206</v>
      </c>
      <c r="C37" s="178"/>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0" t="s">
        <v>1140</v>
      </c>
      <c r="B38" s="19" t="s">
        <v>516</v>
      </c>
      <c r="C38" s="178"/>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0" t="s">
        <v>1140</v>
      </c>
      <c r="B39" s="19" t="s">
        <v>517</v>
      </c>
      <c r="C39" s="178"/>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0" t="s">
        <v>1140</v>
      </c>
      <c r="B40" s="19" t="s">
        <v>518</v>
      </c>
      <c r="C40" s="178"/>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0"/>
      <c r="B41" s="19" t="s">
        <v>49</v>
      </c>
      <c r="C41" s="178"/>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47"/>
      <c r="C42" s="352"/>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79"/>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
    <mergeCell ref="A1:C1"/>
    <mergeCell ref="B3:C3"/>
    <mergeCell ref="B24:C24"/>
    <mergeCell ref="B42:C42"/>
  </mergeCells>
  <pageMargins left="0.75" right="0.75" top="1" bottom="1" header="0" footer="0"/>
  <pageSetup scale="75" orientation="portrait" r:id="rId1"/>
  <headerFooter>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1"/>
  <sheetViews>
    <sheetView showGridLines="0" view="pageBreakPreview" topLeftCell="A10" zoomScale="60" zoomScaleNormal="100" workbookViewId="0">
      <selection sqref="A1:F1"/>
    </sheetView>
  </sheetViews>
  <sheetFormatPr defaultColWidth="12.7109375" defaultRowHeight="15" customHeight="1"/>
  <cols>
    <col min="1" max="1" width="3.140625" bestFit="1" customWidth="1"/>
    <col min="2" max="2" width="27.85546875" bestFit="1" customWidth="1"/>
    <col min="3" max="3" width="4.7109375" customWidth="1"/>
    <col min="4" max="4" width="10.7109375" customWidth="1"/>
    <col min="5" max="5" width="14.5703125" bestFit="1" customWidth="1"/>
    <col min="6" max="6" width="13.5703125" bestFit="1" customWidth="1"/>
    <col min="7" max="7" width="9.28515625" customWidth="1"/>
    <col min="8" max="8" width="12" customWidth="1"/>
    <col min="9" max="9" width="7.5703125" customWidth="1"/>
    <col min="10" max="27" width="8.7109375" customWidth="1"/>
  </cols>
  <sheetData>
    <row r="1" spans="1:27" ht="12.75" customHeight="1">
      <c r="A1" s="355" t="s">
        <v>519</v>
      </c>
      <c r="B1" s="356"/>
      <c r="C1" s="356"/>
      <c r="D1" s="356"/>
      <c r="E1" s="356"/>
      <c r="F1" s="357"/>
      <c r="G1" s="1"/>
      <c r="H1" s="1"/>
      <c r="I1" s="1"/>
      <c r="J1" s="1"/>
      <c r="K1" s="1"/>
      <c r="L1" s="1"/>
      <c r="M1" s="1"/>
      <c r="N1" s="1"/>
      <c r="O1" s="1"/>
      <c r="P1" s="1"/>
      <c r="Q1" s="1"/>
      <c r="R1" s="1"/>
      <c r="S1" s="1"/>
      <c r="T1" s="1"/>
      <c r="U1" s="1"/>
      <c r="V1" s="1"/>
      <c r="W1" s="1"/>
      <c r="X1" s="1"/>
      <c r="Y1" s="1"/>
      <c r="Z1" s="1"/>
      <c r="AA1" s="1"/>
    </row>
    <row r="2" spans="1:27" ht="8.25" customHeight="1">
      <c r="A2" s="2"/>
      <c r="B2" s="1"/>
      <c r="C2" s="1"/>
      <c r="D2" s="1"/>
      <c r="E2" s="1"/>
      <c r="F2" s="1"/>
      <c r="G2" s="1"/>
      <c r="H2" s="1"/>
      <c r="I2" s="1"/>
      <c r="J2" s="1"/>
      <c r="K2" s="1"/>
      <c r="L2" s="1"/>
      <c r="M2" s="1"/>
      <c r="N2" s="1"/>
      <c r="O2" s="1"/>
      <c r="P2" s="1"/>
      <c r="Q2" s="1"/>
      <c r="R2" s="1"/>
      <c r="S2" s="1"/>
      <c r="T2" s="1"/>
      <c r="U2" s="1"/>
      <c r="V2" s="1"/>
      <c r="W2" s="1"/>
      <c r="X2" s="1"/>
      <c r="Y2" s="1"/>
      <c r="Z2" s="1"/>
      <c r="AA2" s="1"/>
    </row>
    <row r="3" spans="1:27" ht="28.5" customHeight="1">
      <c r="A3" s="4" t="s">
        <v>520</v>
      </c>
      <c r="B3" s="448" t="s">
        <v>1130</v>
      </c>
      <c r="C3" s="352"/>
      <c r="D3" s="352"/>
      <c r="E3" s="352"/>
      <c r="F3" s="352"/>
      <c r="G3" s="1"/>
      <c r="H3" s="1"/>
      <c r="I3" s="1"/>
      <c r="J3" s="1"/>
      <c r="K3" s="1"/>
      <c r="L3" s="1"/>
      <c r="M3" s="1"/>
      <c r="N3" s="1"/>
      <c r="O3" s="1"/>
      <c r="P3" s="1"/>
      <c r="Q3" s="1"/>
      <c r="R3" s="1"/>
      <c r="S3" s="1"/>
      <c r="T3" s="1"/>
      <c r="U3" s="1"/>
      <c r="V3" s="1"/>
      <c r="W3" s="1"/>
      <c r="X3" s="1"/>
      <c r="Y3" s="1"/>
      <c r="Z3" s="1"/>
      <c r="AA3" s="1"/>
    </row>
    <row r="4" spans="1:27" ht="37.5" customHeight="1">
      <c r="A4" s="4"/>
      <c r="B4" s="449"/>
      <c r="C4" s="363"/>
      <c r="D4" s="364"/>
      <c r="E4" s="180" t="s">
        <v>1096</v>
      </c>
      <c r="F4" s="181" t="s">
        <v>78</v>
      </c>
      <c r="G4" s="1"/>
      <c r="H4" s="1"/>
      <c r="I4" s="1"/>
      <c r="J4" s="1"/>
      <c r="K4" s="1"/>
      <c r="L4" s="1"/>
      <c r="M4" s="1"/>
      <c r="N4" s="1"/>
      <c r="O4" s="1"/>
      <c r="P4" s="1"/>
      <c r="Q4" s="1"/>
      <c r="R4" s="1"/>
      <c r="S4" s="1"/>
      <c r="T4" s="1"/>
      <c r="U4" s="1"/>
      <c r="V4" s="1"/>
      <c r="W4" s="1"/>
      <c r="X4" s="1"/>
      <c r="Y4" s="1"/>
      <c r="Z4" s="1"/>
      <c r="AA4" s="1"/>
    </row>
    <row r="5" spans="1:27" ht="39.75" customHeight="1">
      <c r="A5" s="4"/>
      <c r="B5" s="424" t="s">
        <v>1097</v>
      </c>
      <c r="C5" s="363"/>
      <c r="D5" s="364"/>
      <c r="E5" s="125">
        <v>0.72</v>
      </c>
      <c r="F5" s="182">
        <v>0.67</v>
      </c>
      <c r="G5" s="1"/>
      <c r="H5" s="1"/>
      <c r="I5" s="1"/>
      <c r="J5" s="1"/>
      <c r="K5" s="1"/>
      <c r="L5" s="1"/>
      <c r="M5" s="1"/>
      <c r="N5" s="1"/>
      <c r="O5" s="1"/>
      <c r="P5" s="1"/>
      <c r="Q5" s="1"/>
      <c r="R5" s="1"/>
      <c r="S5" s="1"/>
      <c r="T5" s="1"/>
      <c r="U5" s="1"/>
      <c r="V5" s="1"/>
      <c r="W5" s="1"/>
      <c r="X5" s="1"/>
      <c r="Y5" s="1"/>
      <c r="Z5" s="1"/>
      <c r="AA5" s="1"/>
    </row>
    <row r="6" spans="1:27" ht="12.75" customHeight="1">
      <c r="A6" s="4"/>
      <c r="B6" s="424" t="s">
        <v>521</v>
      </c>
      <c r="C6" s="363"/>
      <c r="D6" s="364"/>
      <c r="E6" s="182">
        <v>0</v>
      </c>
      <c r="F6" s="182">
        <v>0.02</v>
      </c>
      <c r="G6" s="1"/>
      <c r="H6" s="1"/>
      <c r="I6" s="1"/>
      <c r="J6" s="1"/>
      <c r="K6" s="1"/>
      <c r="L6" s="1"/>
      <c r="M6" s="1"/>
      <c r="N6" s="1"/>
      <c r="O6" s="1"/>
      <c r="P6" s="1"/>
      <c r="Q6" s="1"/>
      <c r="R6" s="1"/>
      <c r="S6" s="1"/>
      <c r="T6" s="1"/>
      <c r="U6" s="1"/>
      <c r="V6" s="1"/>
      <c r="W6" s="1"/>
      <c r="X6" s="1"/>
      <c r="Y6" s="1"/>
      <c r="Z6" s="1"/>
      <c r="AA6" s="1"/>
    </row>
    <row r="7" spans="1:27" ht="12.75" customHeight="1">
      <c r="A7" s="4"/>
      <c r="B7" s="424" t="s">
        <v>522</v>
      </c>
      <c r="C7" s="363"/>
      <c r="D7" s="364"/>
      <c r="E7" s="182">
        <v>0.03</v>
      </c>
      <c r="F7" s="182">
        <v>0.04</v>
      </c>
      <c r="G7" s="1"/>
      <c r="H7" s="1"/>
      <c r="I7" s="1"/>
      <c r="J7" s="1"/>
      <c r="K7" s="1"/>
      <c r="L7" s="1"/>
      <c r="M7" s="1"/>
      <c r="N7" s="1"/>
      <c r="O7" s="1"/>
      <c r="P7" s="1"/>
      <c r="Q7" s="1"/>
      <c r="R7" s="1"/>
      <c r="S7" s="1"/>
      <c r="T7" s="1"/>
      <c r="U7" s="1"/>
      <c r="V7" s="1"/>
      <c r="W7" s="1"/>
      <c r="X7" s="1"/>
      <c r="Y7" s="1"/>
      <c r="Z7" s="1"/>
      <c r="AA7" s="1"/>
    </row>
    <row r="8" spans="1:27" ht="24.75" customHeight="1">
      <c r="A8" s="4"/>
      <c r="B8" s="424" t="s">
        <v>523</v>
      </c>
      <c r="C8" s="363"/>
      <c r="D8" s="364"/>
      <c r="E8" s="182">
        <v>0.83</v>
      </c>
      <c r="F8" s="182">
        <v>0.36</v>
      </c>
      <c r="G8" s="1"/>
      <c r="H8" s="1"/>
      <c r="I8" s="1"/>
      <c r="J8" s="1"/>
      <c r="K8" s="1"/>
      <c r="L8" s="1"/>
      <c r="M8" s="1"/>
      <c r="N8" s="1"/>
      <c r="O8" s="1"/>
      <c r="P8" s="1"/>
      <c r="Q8" s="1"/>
      <c r="R8" s="1"/>
      <c r="S8" s="1"/>
      <c r="T8" s="1"/>
      <c r="U8" s="1"/>
      <c r="V8" s="1"/>
      <c r="W8" s="1"/>
      <c r="X8" s="1"/>
      <c r="Y8" s="1"/>
      <c r="Z8" s="1"/>
      <c r="AA8" s="1"/>
    </row>
    <row r="9" spans="1:27" ht="12.75" customHeight="1">
      <c r="A9" s="4"/>
      <c r="B9" s="424" t="s">
        <v>524</v>
      </c>
      <c r="C9" s="363"/>
      <c r="D9" s="364"/>
      <c r="E9" s="182">
        <v>0.17000000000000004</v>
      </c>
      <c r="F9" s="182">
        <v>0.64</v>
      </c>
      <c r="G9" s="1"/>
      <c r="H9" s="1"/>
      <c r="I9" s="1"/>
      <c r="J9" s="1"/>
      <c r="K9" s="1"/>
      <c r="L9" s="1"/>
      <c r="M9" s="1"/>
      <c r="N9" s="1"/>
      <c r="O9" s="1"/>
      <c r="P9" s="1"/>
      <c r="Q9" s="1"/>
      <c r="R9" s="1"/>
      <c r="S9" s="1"/>
      <c r="T9" s="1"/>
      <c r="U9" s="1"/>
      <c r="V9" s="1"/>
      <c r="W9" s="1"/>
      <c r="X9" s="1"/>
      <c r="Y9" s="1"/>
      <c r="Z9" s="1"/>
      <c r="AA9" s="1"/>
    </row>
    <row r="10" spans="1:27" ht="12.75" customHeight="1">
      <c r="A10" s="4"/>
      <c r="B10" s="424" t="s">
        <v>525</v>
      </c>
      <c r="C10" s="363"/>
      <c r="D10" s="364"/>
      <c r="E10" s="182">
        <v>0</v>
      </c>
      <c r="F10" s="182">
        <v>0.03</v>
      </c>
      <c r="G10" s="1"/>
      <c r="H10" s="1"/>
      <c r="I10" s="1"/>
      <c r="J10" s="1"/>
      <c r="K10" s="1"/>
      <c r="L10" s="1"/>
      <c r="M10" s="1"/>
      <c r="N10" s="1"/>
      <c r="O10" s="1"/>
      <c r="P10" s="1"/>
      <c r="Q10" s="1"/>
      <c r="R10" s="1"/>
      <c r="S10" s="1"/>
      <c r="T10" s="1"/>
      <c r="U10" s="1"/>
      <c r="V10" s="1"/>
      <c r="W10" s="1"/>
      <c r="X10" s="1"/>
      <c r="Y10" s="1"/>
      <c r="Z10" s="1"/>
      <c r="AA10" s="1"/>
    </row>
    <row r="11" spans="1:27" ht="12.75" customHeight="1">
      <c r="A11" s="4"/>
      <c r="B11" s="424" t="s">
        <v>526</v>
      </c>
      <c r="C11" s="363"/>
      <c r="D11" s="364"/>
      <c r="E11" s="183">
        <v>18</v>
      </c>
      <c r="F11" s="183">
        <v>20</v>
      </c>
      <c r="G11" s="1"/>
      <c r="H11" s="1"/>
      <c r="I11" s="1"/>
      <c r="J11" s="1"/>
      <c r="K11" s="1"/>
      <c r="L11" s="1"/>
      <c r="M11" s="1"/>
      <c r="N11" s="1"/>
      <c r="O11" s="1"/>
      <c r="P11" s="1"/>
      <c r="Q11" s="1"/>
      <c r="R11" s="1"/>
      <c r="S11" s="1"/>
      <c r="T11" s="1"/>
      <c r="U11" s="1"/>
      <c r="V11" s="1"/>
      <c r="W11" s="1"/>
      <c r="X11" s="1"/>
      <c r="Y11" s="1"/>
      <c r="Z11" s="1"/>
      <c r="AA11" s="1"/>
    </row>
    <row r="12" spans="1:27" ht="12.75" customHeight="1">
      <c r="A12" s="4"/>
      <c r="B12" s="424" t="s">
        <v>527</v>
      </c>
      <c r="C12" s="363"/>
      <c r="D12" s="364"/>
      <c r="E12" s="183">
        <v>18</v>
      </c>
      <c r="F12" s="183">
        <v>20</v>
      </c>
      <c r="G12" s="1"/>
      <c r="H12" s="1"/>
      <c r="I12" s="1"/>
      <c r="J12" s="1"/>
      <c r="K12" s="1"/>
      <c r="L12" s="1"/>
      <c r="M12" s="1"/>
      <c r="N12" s="1"/>
      <c r="O12" s="1"/>
      <c r="P12" s="1"/>
      <c r="Q12" s="1"/>
      <c r="R12" s="1"/>
      <c r="S12" s="1"/>
      <c r="T12" s="1"/>
      <c r="U12" s="1"/>
      <c r="V12" s="1"/>
      <c r="W12" s="1"/>
      <c r="X12" s="1"/>
      <c r="Y12" s="1"/>
      <c r="Z12" s="1"/>
      <c r="AA12" s="1"/>
    </row>
    <row r="13" spans="1:27" ht="9.75" customHeight="1">
      <c r="A13" s="2"/>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2.75" customHeight="1">
      <c r="A14" s="4" t="s">
        <v>528</v>
      </c>
      <c r="B14" s="407" t="s">
        <v>529</v>
      </c>
      <c r="C14" s="359"/>
      <c r="D14" s="359"/>
      <c r="E14" s="359"/>
      <c r="F14" s="359"/>
      <c r="G14" s="1"/>
      <c r="H14" s="1"/>
      <c r="I14" s="1"/>
      <c r="J14" s="1"/>
      <c r="K14" s="1"/>
      <c r="L14" s="1"/>
      <c r="M14" s="1"/>
      <c r="N14" s="1"/>
      <c r="O14" s="1"/>
      <c r="P14" s="1"/>
      <c r="Q14" s="1"/>
      <c r="R14" s="1"/>
      <c r="S14" s="1"/>
      <c r="T14" s="1"/>
      <c r="U14" s="1"/>
      <c r="V14" s="1"/>
      <c r="W14" s="1"/>
      <c r="X14" s="1"/>
      <c r="Y14" s="1"/>
      <c r="Z14" s="1"/>
      <c r="AA14" s="1"/>
    </row>
    <row r="15" spans="1:27" ht="12.75" customHeight="1">
      <c r="A15" s="4"/>
      <c r="B15" s="73"/>
      <c r="C15" s="3"/>
      <c r="D15" s="3"/>
      <c r="E15" s="16"/>
      <c r="F15" s="16"/>
      <c r="G15" s="1"/>
      <c r="H15" s="1"/>
      <c r="I15" s="1"/>
      <c r="J15" s="1"/>
      <c r="K15" s="1"/>
      <c r="L15" s="1"/>
      <c r="M15" s="1"/>
      <c r="N15" s="1"/>
      <c r="O15" s="1"/>
      <c r="P15" s="1"/>
      <c r="Q15" s="1"/>
      <c r="R15" s="1"/>
      <c r="S15" s="1"/>
      <c r="T15" s="1"/>
      <c r="U15" s="1"/>
      <c r="V15" s="1"/>
      <c r="W15" s="1"/>
      <c r="X15" s="1"/>
      <c r="Y15" s="1"/>
      <c r="Z15" s="1"/>
      <c r="AA15" s="1"/>
    </row>
    <row r="16" spans="1:27" ht="12.75" customHeight="1">
      <c r="A16" s="18" t="s">
        <v>1139</v>
      </c>
      <c r="B16" s="95" t="s">
        <v>530</v>
      </c>
      <c r="C16" s="20"/>
      <c r="D16" s="3"/>
      <c r="E16" s="16"/>
      <c r="F16" s="16"/>
      <c r="G16" s="1"/>
      <c r="H16" s="1"/>
      <c r="I16" s="1"/>
      <c r="J16" s="1"/>
      <c r="K16" s="1"/>
      <c r="L16" s="1"/>
      <c r="M16" s="1"/>
      <c r="N16" s="1"/>
      <c r="O16" s="1"/>
      <c r="P16" s="1"/>
      <c r="Q16" s="1"/>
      <c r="R16" s="1"/>
      <c r="S16" s="1"/>
      <c r="T16" s="1"/>
      <c r="U16" s="1"/>
      <c r="V16" s="1"/>
      <c r="W16" s="1"/>
      <c r="X16" s="1"/>
      <c r="Y16" s="1"/>
      <c r="Z16" s="1"/>
      <c r="AA16" s="1"/>
    </row>
    <row r="17" spans="1:27" ht="12.75" customHeight="1">
      <c r="A17" s="18" t="s">
        <v>1139</v>
      </c>
      <c r="B17" s="3" t="s">
        <v>531</v>
      </c>
      <c r="C17" s="20"/>
      <c r="D17" s="1"/>
      <c r="E17" s="1"/>
      <c r="F17" s="1"/>
      <c r="G17" s="1"/>
      <c r="H17" s="1"/>
      <c r="I17" s="1"/>
      <c r="J17" s="1"/>
      <c r="K17" s="1"/>
      <c r="L17" s="1"/>
      <c r="M17" s="1"/>
      <c r="N17" s="1"/>
      <c r="O17" s="1"/>
      <c r="P17" s="1"/>
      <c r="Q17" s="1"/>
      <c r="R17" s="1"/>
      <c r="S17" s="1"/>
      <c r="T17" s="1"/>
      <c r="U17" s="1"/>
      <c r="V17" s="1"/>
      <c r="W17" s="1"/>
      <c r="X17" s="1"/>
      <c r="Y17" s="1"/>
      <c r="Z17" s="1"/>
      <c r="AA17" s="1"/>
    </row>
    <row r="18" spans="1:27" ht="12.75" customHeight="1">
      <c r="A18" s="18" t="s">
        <v>1139</v>
      </c>
      <c r="B18" s="3" t="s">
        <v>532</v>
      </c>
      <c r="C18" s="20"/>
      <c r="D18" s="1"/>
      <c r="E18" s="1"/>
      <c r="F18" s="1"/>
      <c r="G18" s="1"/>
      <c r="H18" s="1"/>
      <c r="I18" s="1"/>
      <c r="J18" s="1"/>
      <c r="K18" s="1"/>
      <c r="L18" s="1"/>
      <c r="M18" s="1"/>
      <c r="N18" s="1"/>
      <c r="O18" s="1"/>
      <c r="P18" s="1"/>
      <c r="Q18" s="1"/>
      <c r="R18" s="1"/>
      <c r="S18" s="1"/>
      <c r="T18" s="1"/>
      <c r="U18" s="1"/>
      <c r="V18" s="1"/>
      <c r="W18" s="1"/>
      <c r="X18" s="1"/>
      <c r="Y18" s="1"/>
      <c r="Z18" s="1"/>
      <c r="AA18" s="1"/>
    </row>
    <row r="19" spans="1:27" ht="12.75" customHeight="1">
      <c r="A19" s="18" t="s">
        <v>1139</v>
      </c>
      <c r="B19" s="3" t="s">
        <v>533</v>
      </c>
      <c r="C19" s="20"/>
      <c r="D19" s="1"/>
      <c r="E19" s="1"/>
      <c r="F19" s="1"/>
      <c r="G19" s="1"/>
      <c r="H19" s="1"/>
      <c r="I19" s="1"/>
      <c r="J19" s="1"/>
      <c r="K19" s="1"/>
      <c r="L19" s="1"/>
      <c r="M19" s="1"/>
      <c r="N19" s="1"/>
      <c r="O19" s="1"/>
      <c r="P19" s="1"/>
      <c r="Q19" s="1"/>
      <c r="R19" s="1"/>
      <c r="S19" s="1"/>
      <c r="T19" s="1"/>
      <c r="U19" s="1"/>
      <c r="V19" s="1"/>
      <c r="W19" s="1"/>
      <c r="X19" s="1"/>
      <c r="Y19" s="1"/>
      <c r="Z19" s="1"/>
      <c r="AA19" s="1"/>
    </row>
    <row r="20" spans="1:27" ht="12.75" customHeight="1">
      <c r="A20" s="18" t="s">
        <v>1139</v>
      </c>
      <c r="B20" s="3" t="s">
        <v>534</v>
      </c>
      <c r="C20" s="20"/>
      <c r="D20" s="1"/>
      <c r="E20" s="1"/>
      <c r="F20" s="1"/>
      <c r="G20" s="1"/>
      <c r="H20" s="1"/>
      <c r="I20" s="1"/>
      <c r="J20" s="1"/>
      <c r="K20" s="1"/>
      <c r="L20" s="1"/>
      <c r="M20" s="1"/>
      <c r="N20" s="1"/>
      <c r="O20" s="1"/>
      <c r="P20" s="1"/>
      <c r="Q20" s="1"/>
      <c r="R20" s="1"/>
      <c r="S20" s="1"/>
      <c r="T20" s="1"/>
      <c r="U20" s="1"/>
      <c r="V20" s="1"/>
      <c r="W20" s="1"/>
      <c r="X20" s="1"/>
      <c r="Y20" s="1"/>
      <c r="Z20" s="1"/>
      <c r="AA20" s="1"/>
    </row>
    <row r="21" spans="1:27" ht="12.75" customHeight="1">
      <c r="A21" s="18" t="s">
        <v>1139</v>
      </c>
      <c r="B21" s="450" t="s">
        <v>535</v>
      </c>
      <c r="C21" s="359"/>
      <c r="D21" s="359"/>
      <c r="E21" s="1"/>
      <c r="F21" s="1"/>
      <c r="G21" s="1"/>
      <c r="H21" s="1"/>
      <c r="I21" s="1"/>
      <c r="J21" s="1"/>
      <c r="K21" s="1"/>
      <c r="L21" s="1"/>
      <c r="M21" s="1"/>
      <c r="N21" s="1"/>
      <c r="O21" s="1"/>
      <c r="P21" s="1"/>
      <c r="Q21" s="1"/>
      <c r="R21" s="1"/>
      <c r="S21" s="1"/>
      <c r="T21" s="1"/>
      <c r="U21" s="1"/>
      <c r="V21" s="1"/>
      <c r="W21" s="1"/>
      <c r="X21" s="1"/>
      <c r="Y21" s="1"/>
      <c r="Z21" s="1"/>
      <c r="AA21" s="1"/>
    </row>
    <row r="22" spans="1:27" ht="12.75" customHeight="1">
      <c r="A22" s="18" t="s">
        <v>1139</v>
      </c>
      <c r="B22" s="3" t="s">
        <v>536</v>
      </c>
      <c r="C22" s="20"/>
      <c r="D22" s="1"/>
      <c r="E22" s="1"/>
      <c r="F22" s="1"/>
      <c r="G22" s="1"/>
      <c r="H22" s="1"/>
      <c r="I22" s="1"/>
      <c r="J22" s="1"/>
      <c r="K22" s="1"/>
      <c r="L22" s="1"/>
      <c r="M22" s="1"/>
      <c r="N22" s="1"/>
      <c r="O22" s="1"/>
      <c r="P22" s="1"/>
      <c r="Q22" s="1"/>
      <c r="R22" s="1"/>
      <c r="S22" s="1"/>
      <c r="T22" s="1"/>
      <c r="U22" s="1"/>
      <c r="V22" s="1"/>
      <c r="W22" s="1"/>
      <c r="X22" s="1"/>
      <c r="Y22" s="1"/>
      <c r="Z22" s="1"/>
      <c r="AA22" s="1"/>
    </row>
    <row r="23" spans="1:27" ht="12.75" customHeight="1">
      <c r="A23" s="18" t="s">
        <v>1139</v>
      </c>
      <c r="B23" s="3" t="s">
        <v>537</v>
      </c>
      <c r="C23" s="20"/>
      <c r="D23" s="1"/>
      <c r="E23" s="1"/>
      <c r="F23" s="1"/>
      <c r="G23" s="1"/>
      <c r="H23" s="1"/>
      <c r="I23" s="1"/>
      <c r="J23" s="1"/>
      <c r="K23" s="1"/>
      <c r="L23" s="1"/>
      <c r="M23" s="1"/>
      <c r="N23" s="1"/>
      <c r="O23" s="1"/>
      <c r="P23" s="1"/>
      <c r="Q23" s="1"/>
      <c r="R23" s="1"/>
      <c r="S23" s="1"/>
      <c r="T23" s="1"/>
      <c r="U23" s="1"/>
      <c r="V23" s="1"/>
      <c r="W23" s="1"/>
      <c r="X23" s="1"/>
      <c r="Y23" s="1"/>
      <c r="Z23" s="1"/>
      <c r="AA23" s="1"/>
    </row>
    <row r="24" spans="1:27" ht="12.75" customHeight="1">
      <c r="A24" s="18"/>
      <c r="B24" s="3" t="s">
        <v>538</v>
      </c>
      <c r="C24" s="20"/>
      <c r="D24" s="1"/>
      <c r="E24" s="1"/>
      <c r="F24" s="1"/>
      <c r="G24" s="1"/>
      <c r="H24" s="1"/>
      <c r="I24" s="1"/>
      <c r="J24" s="1"/>
      <c r="K24" s="1"/>
      <c r="L24" s="1"/>
      <c r="M24" s="1"/>
      <c r="N24" s="1"/>
      <c r="O24" s="1"/>
      <c r="P24" s="1"/>
      <c r="Q24" s="1"/>
      <c r="R24" s="1"/>
      <c r="S24" s="1"/>
      <c r="T24" s="1"/>
      <c r="U24" s="1"/>
      <c r="V24" s="1"/>
      <c r="W24" s="1"/>
      <c r="X24" s="1"/>
      <c r="Y24" s="1"/>
      <c r="Z24" s="1"/>
      <c r="AA24" s="1"/>
    </row>
    <row r="25" spans="1:27" ht="12.75" customHeight="1">
      <c r="A25" s="18" t="s">
        <v>1139</v>
      </c>
      <c r="B25" s="3" t="s">
        <v>539</v>
      </c>
      <c r="C25" s="20"/>
      <c r="D25" s="1"/>
      <c r="E25" s="1"/>
      <c r="F25" s="1"/>
      <c r="G25" s="1"/>
      <c r="H25" s="1"/>
      <c r="I25" s="1"/>
      <c r="J25" s="1"/>
      <c r="K25" s="1"/>
      <c r="L25" s="1"/>
      <c r="M25" s="1"/>
      <c r="N25" s="1"/>
      <c r="O25" s="1"/>
      <c r="P25" s="1"/>
      <c r="Q25" s="1"/>
      <c r="R25" s="1"/>
      <c r="S25" s="1"/>
      <c r="T25" s="1"/>
      <c r="U25" s="1"/>
      <c r="V25" s="1"/>
      <c r="W25" s="1"/>
      <c r="X25" s="1"/>
      <c r="Y25" s="1"/>
      <c r="Z25" s="1"/>
      <c r="AA25" s="1"/>
    </row>
    <row r="26" spans="1:27" ht="12.75" customHeight="1">
      <c r="A26" s="18" t="s">
        <v>1139</v>
      </c>
      <c r="B26" s="3" t="s">
        <v>540</v>
      </c>
      <c r="C26" s="20"/>
      <c r="D26" s="1"/>
      <c r="E26" s="1"/>
      <c r="F26" s="1"/>
      <c r="G26" s="1"/>
      <c r="H26" s="1"/>
      <c r="I26" s="1"/>
      <c r="J26" s="1"/>
      <c r="K26" s="1"/>
      <c r="L26" s="1"/>
      <c r="M26" s="1"/>
      <c r="N26" s="1"/>
      <c r="O26" s="1"/>
      <c r="P26" s="1"/>
      <c r="Q26" s="1"/>
      <c r="R26" s="1"/>
      <c r="S26" s="1"/>
      <c r="T26" s="1"/>
      <c r="U26" s="1"/>
      <c r="V26" s="1"/>
      <c r="W26" s="1"/>
      <c r="X26" s="1"/>
      <c r="Y26" s="1"/>
      <c r="Z26" s="1"/>
      <c r="AA26" s="1"/>
    </row>
    <row r="27" spans="1:27" ht="12.75" customHeight="1">
      <c r="A27" s="18" t="s">
        <v>1139</v>
      </c>
      <c r="B27" s="3" t="s">
        <v>541</v>
      </c>
      <c r="C27" s="20"/>
      <c r="D27" s="1"/>
      <c r="E27" s="1"/>
      <c r="F27" s="1"/>
      <c r="G27" s="1"/>
      <c r="H27" s="1"/>
      <c r="I27" s="1"/>
      <c r="J27" s="1"/>
      <c r="K27" s="1"/>
      <c r="L27" s="1"/>
      <c r="M27" s="1"/>
      <c r="N27" s="1"/>
      <c r="O27" s="1"/>
      <c r="P27" s="1"/>
      <c r="Q27" s="1"/>
      <c r="R27" s="1"/>
      <c r="S27" s="1"/>
      <c r="T27" s="1"/>
      <c r="U27" s="1"/>
      <c r="V27" s="1"/>
      <c r="W27" s="1"/>
      <c r="X27" s="1"/>
      <c r="Y27" s="1"/>
      <c r="Z27" s="1"/>
      <c r="AA27" s="1"/>
    </row>
    <row r="28" spans="1:27" ht="12.75" customHeight="1">
      <c r="A28" s="18" t="s">
        <v>1139</v>
      </c>
      <c r="B28" s="3" t="s">
        <v>542</v>
      </c>
      <c r="C28" s="20"/>
      <c r="D28" s="1"/>
      <c r="E28" s="1"/>
      <c r="F28" s="1"/>
      <c r="G28" s="1"/>
      <c r="H28" s="1"/>
      <c r="I28" s="1"/>
      <c r="J28" s="1"/>
      <c r="K28" s="1"/>
      <c r="L28" s="1"/>
      <c r="M28" s="1"/>
      <c r="N28" s="1"/>
      <c r="O28" s="1"/>
      <c r="P28" s="1"/>
      <c r="Q28" s="1"/>
      <c r="R28" s="1"/>
      <c r="S28" s="1"/>
      <c r="T28" s="1"/>
      <c r="U28" s="1"/>
      <c r="V28" s="1"/>
      <c r="W28" s="1"/>
      <c r="X28" s="1"/>
      <c r="Y28" s="1"/>
      <c r="Z28" s="1"/>
      <c r="AA28" s="1"/>
    </row>
    <row r="29" spans="1:27" ht="12.75" customHeight="1">
      <c r="A29" s="18" t="s">
        <v>1139</v>
      </c>
      <c r="B29" s="3" t="s">
        <v>543</v>
      </c>
      <c r="C29" s="20"/>
      <c r="D29" s="1"/>
      <c r="E29" s="1"/>
      <c r="F29" s="1"/>
      <c r="G29" s="1"/>
      <c r="H29" s="1"/>
      <c r="I29" s="1"/>
      <c r="J29" s="1"/>
      <c r="K29" s="1"/>
      <c r="L29" s="1"/>
      <c r="M29" s="1"/>
      <c r="N29" s="1"/>
      <c r="O29" s="1"/>
      <c r="P29" s="1"/>
      <c r="Q29" s="1"/>
      <c r="R29" s="1"/>
      <c r="S29" s="1"/>
      <c r="T29" s="1"/>
      <c r="U29" s="1"/>
      <c r="V29" s="1"/>
      <c r="W29" s="1"/>
      <c r="X29" s="1"/>
      <c r="Y29" s="1"/>
      <c r="Z29" s="1"/>
      <c r="AA29" s="1"/>
    </row>
    <row r="30" spans="1:27" ht="12.75" customHeight="1">
      <c r="A30" s="18" t="s">
        <v>1139</v>
      </c>
      <c r="B30" s="3" t="s">
        <v>544</v>
      </c>
      <c r="C30" s="20"/>
      <c r="D30" s="1"/>
      <c r="E30" s="1"/>
      <c r="F30" s="1"/>
      <c r="G30" s="1"/>
      <c r="H30" s="1"/>
      <c r="I30" s="1"/>
      <c r="J30" s="1"/>
      <c r="K30" s="1"/>
      <c r="L30" s="1"/>
      <c r="M30" s="1"/>
      <c r="N30" s="1"/>
      <c r="O30" s="1"/>
      <c r="P30" s="1"/>
      <c r="Q30" s="1"/>
      <c r="R30" s="1"/>
      <c r="S30" s="1"/>
      <c r="T30" s="1"/>
      <c r="U30" s="1"/>
      <c r="V30" s="1"/>
      <c r="W30" s="1"/>
      <c r="X30" s="1"/>
      <c r="Y30" s="1"/>
      <c r="Z30" s="1"/>
      <c r="AA30" s="1"/>
    </row>
    <row r="31" spans="1:27" ht="12.75" customHeight="1">
      <c r="A31" s="18" t="s">
        <v>1139</v>
      </c>
      <c r="B31" s="3" t="s">
        <v>545</v>
      </c>
      <c r="C31" s="20"/>
      <c r="D31" s="1"/>
      <c r="E31" s="1"/>
      <c r="F31" s="1"/>
      <c r="G31" s="1"/>
      <c r="H31" s="1"/>
      <c r="I31" s="1"/>
      <c r="J31" s="1"/>
      <c r="K31" s="1"/>
      <c r="L31" s="1"/>
      <c r="M31" s="1"/>
      <c r="N31" s="1"/>
      <c r="O31" s="1"/>
      <c r="P31" s="1"/>
      <c r="Q31" s="1"/>
      <c r="R31" s="1"/>
      <c r="S31" s="1"/>
      <c r="T31" s="1"/>
      <c r="U31" s="1"/>
      <c r="V31" s="1"/>
      <c r="W31" s="1"/>
      <c r="X31" s="1"/>
      <c r="Y31" s="1"/>
      <c r="Z31" s="1"/>
      <c r="AA31" s="1"/>
    </row>
    <row r="32" spans="1:27" ht="12.75" customHeight="1">
      <c r="A32" s="18" t="s">
        <v>1139</v>
      </c>
      <c r="B32" s="3" t="s">
        <v>546</v>
      </c>
      <c r="C32" s="20"/>
      <c r="D32" s="1"/>
      <c r="E32" s="1"/>
      <c r="F32" s="1"/>
      <c r="G32" s="1"/>
      <c r="H32" s="1"/>
      <c r="I32" s="1"/>
      <c r="J32" s="1"/>
      <c r="K32" s="1"/>
      <c r="L32" s="1"/>
      <c r="M32" s="1"/>
      <c r="N32" s="1"/>
      <c r="O32" s="1"/>
      <c r="P32" s="1"/>
      <c r="Q32" s="1"/>
      <c r="R32" s="1"/>
      <c r="S32" s="1"/>
      <c r="T32" s="1"/>
      <c r="U32" s="1"/>
      <c r="V32" s="1"/>
      <c r="W32" s="1"/>
      <c r="X32" s="1"/>
      <c r="Y32" s="1"/>
      <c r="Z32" s="1"/>
      <c r="AA32" s="1"/>
    </row>
    <row r="33" spans="1:27" ht="12.75" customHeight="1">
      <c r="A33" s="18" t="s">
        <v>1139</v>
      </c>
      <c r="B33" s="3" t="s">
        <v>547</v>
      </c>
      <c r="C33" s="20"/>
      <c r="D33" s="1"/>
      <c r="E33" s="1"/>
      <c r="F33" s="1"/>
      <c r="G33" s="1"/>
      <c r="H33" s="1"/>
      <c r="I33" s="1"/>
      <c r="J33" s="1"/>
      <c r="K33" s="1"/>
      <c r="L33" s="1"/>
      <c r="M33" s="1"/>
      <c r="N33" s="1"/>
      <c r="O33" s="1"/>
      <c r="P33" s="1"/>
      <c r="Q33" s="1"/>
      <c r="R33" s="1"/>
      <c r="S33" s="1"/>
      <c r="T33" s="1"/>
      <c r="U33" s="1"/>
      <c r="V33" s="1"/>
      <c r="W33" s="1"/>
      <c r="X33" s="1"/>
      <c r="Y33" s="1"/>
      <c r="Z33" s="1"/>
      <c r="AA33" s="1"/>
    </row>
    <row r="34" spans="1:27" ht="12.75" customHeight="1">
      <c r="A34" s="18" t="s">
        <v>1139</v>
      </c>
      <c r="B34" s="3" t="s">
        <v>548</v>
      </c>
      <c r="C34" s="20"/>
      <c r="D34" s="1"/>
      <c r="E34" s="1"/>
      <c r="F34" s="1"/>
      <c r="G34" s="1"/>
      <c r="H34" s="1"/>
      <c r="I34" s="1"/>
      <c r="J34" s="1"/>
      <c r="K34" s="1"/>
      <c r="L34" s="1"/>
      <c r="M34" s="1"/>
      <c r="N34" s="1"/>
      <c r="O34" s="1"/>
      <c r="P34" s="1"/>
      <c r="Q34" s="1"/>
      <c r="R34" s="1"/>
      <c r="S34" s="1"/>
      <c r="T34" s="1"/>
      <c r="U34" s="1"/>
      <c r="V34" s="1"/>
      <c r="W34" s="1"/>
      <c r="X34" s="1"/>
      <c r="Y34" s="1"/>
      <c r="Z34" s="1"/>
      <c r="AA34" s="1"/>
    </row>
    <row r="35" spans="1:27" ht="12.75" customHeight="1">
      <c r="A35" s="18" t="s">
        <v>1139</v>
      </c>
      <c r="B35" s="3" t="s">
        <v>549</v>
      </c>
      <c r="C35" s="20"/>
      <c r="D35" s="1"/>
      <c r="E35" s="1"/>
      <c r="F35" s="1"/>
      <c r="G35" s="1"/>
      <c r="H35" s="1"/>
      <c r="I35" s="1"/>
      <c r="J35" s="1"/>
      <c r="K35" s="1"/>
      <c r="L35" s="1"/>
      <c r="M35" s="1"/>
      <c r="N35" s="1"/>
      <c r="O35" s="1"/>
      <c r="P35" s="1"/>
      <c r="Q35" s="1"/>
      <c r="R35" s="1"/>
      <c r="S35" s="1"/>
      <c r="T35" s="1"/>
      <c r="U35" s="1"/>
      <c r="V35" s="1"/>
      <c r="W35" s="1"/>
      <c r="X35" s="1"/>
      <c r="Y35" s="1"/>
      <c r="Z35" s="1"/>
      <c r="AA35" s="1"/>
    </row>
    <row r="36" spans="1:27" ht="12.75" customHeight="1">
      <c r="A36" s="18" t="s">
        <v>1139</v>
      </c>
      <c r="B36" s="3" t="s">
        <v>550</v>
      </c>
      <c r="C36" s="20"/>
      <c r="D36" s="1"/>
      <c r="E36" s="1"/>
      <c r="F36" s="1"/>
      <c r="G36" s="1"/>
      <c r="H36" s="1"/>
      <c r="I36" s="1"/>
      <c r="J36" s="1"/>
      <c r="K36" s="1"/>
      <c r="L36" s="1"/>
      <c r="M36" s="1"/>
      <c r="N36" s="1"/>
      <c r="O36" s="1"/>
      <c r="P36" s="1"/>
      <c r="Q36" s="1"/>
      <c r="R36" s="1"/>
      <c r="S36" s="1"/>
      <c r="T36" s="1"/>
      <c r="U36" s="1"/>
      <c r="V36" s="1"/>
      <c r="W36" s="1"/>
      <c r="X36" s="1"/>
      <c r="Y36" s="1"/>
      <c r="Z36" s="1"/>
      <c r="AA36" s="1"/>
    </row>
    <row r="37" spans="1:27"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2.75" customHeight="1">
      <c r="A38" s="4" t="s">
        <v>551</v>
      </c>
      <c r="B38" s="448" t="s">
        <v>552</v>
      </c>
      <c r="C38" s="352"/>
      <c r="D38" s="352"/>
      <c r="E38" s="352"/>
      <c r="F38" s="352"/>
      <c r="G38" s="1"/>
      <c r="H38" s="1"/>
      <c r="I38" s="1"/>
      <c r="J38" s="1"/>
      <c r="K38" s="1"/>
      <c r="L38" s="1"/>
      <c r="M38" s="1"/>
      <c r="N38" s="1"/>
      <c r="O38" s="1"/>
      <c r="P38" s="1"/>
      <c r="Q38" s="1"/>
      <c r="R38" s="1"/>
      <c r="S38" s="1"/>
      <c r="T38" s="1"/>
      <c r="U38" s="1"/>
      <c r="V38" s="1"/>
      <c r="W38" s="1"/>
      <c r="X38" s="1"/>
      <c r="Y38" s="1"/>
      <c r="Z38" s="1"/>
      <c r="AA38" s="1"/>
    </row>
    <row r="39" spans="1:27" ht="44.25" customHeight="1">
      <c r="A39" s="4"/>
      <c r="B39" s="131"/>
      <c r="C39" s="453" t="s">
        <v>553</v>
      </c>
      <c r="D39" s="364"/>
      <c r="E39" s="184" t="s">
        <v>554</v>
      </c>
      <c r="F39" s="453" t="s">
        <v>555</v>
      </c>
      <c r="G39" s="364"/>
      <c r="H39" s="453" t="s">
        <v>556</v>
      </c>
      <c r="I39" s="364"/>
      <c r="J39" s="103"/>
      <c r="K39" s="103"/>
      <c r="L39" s="103"/>
      <c r="M39" s="103"/>
      <c r="N39" s="103"/>
      <c r="O39" s="103"/>
      <c r="P39" s="103"/>
      <c r="Q39" s="103"/>
      <c r="R39" s="103"/>
      <c r="S39" s="103"/>
      <c r="T39" s="103"/>
      <c r="U39" s="103"/>
      <c r="V39" s="103"/>
      <c r="W39" s="103"/>
      <c r="X39" s="103"/>
      <c r="Y39" s="103"/>
      <c r="Z39" s="103"/>
      <c r="AA39" s="103"/>
    </row>
    <row r="40" spans="1:27" ht="12.75" customHeight="1">
      <c r="A40" s="4"/>
      <c r="B40" s="92" t="s">
        <v>557</v>
      </c>
      <c r="C40" s="451"/>
      <c r="D40" s="364"/>
      <c r="E40" s="172"/>
      <c r="F40" s="454" t="s">
        <v>1139</v>
      </c>
      <c r="G40" s="364"/>
      <c r="H40" s="454" t="s">
        <v>1171</v>
      </c>
      <c r="I40" s="364"/>
      <c r="J40" s="1"/>
      <c r="K40" s="1"/>
      <c r="L40" s="1"/>
      <c r="M40" s="1"/>
      <c r="N40" s="1"/>
      <c r="O40" s="1"/>
      <c r="P40" s="1"/>
      <c r="Q40" s="1"/>
      <c r="R40" s="1"/>
      <c r="S40" s="1"/>
      <c r="T40" s="1"/>
      <c r="U40" s="1"/>
      <c r="V40" s="1"/>
      <c r="W40" s="1"/>
      <c r="X40" s="1"/>
      <c r="Y40" s="1"/>
      <c r="Z40" s="1"/>
      <c r="AA40" s="1"/>
    </row>
    <row r="41" spans="1:27" ht="12.75" customHeight="1">
      <c r="A41" s="4"/>
      <c r="B41" s="92" t="s">
        <v>558</v>
      </c>
      <c r="C41" s="451"/>
      <c r="D41" s="364"/>
      <c r="E41" s="172"/>
      <c r="F41" s="454"/>
      <c r="G41" s="364"/>
      <c r="H41" s="454"/>
      <c r="I41" s="364"/>
      <c r="J41" s="1"/>
      <c r="K41" s="1"/>
      <c r="L41" s="1"/>
      <c r="M41" s="1"/>
      <c r="N41" s="1"/>
      <c r="O41" s="1"/>
      <c r="P41" s="1"/>
      <c r="Q41" s="1"/>
      <c r="R41" s="1"/>
      <c r="S41" s="1"/>
      <c r="T41" s="1"/>
      <c r="U41" s="1"/>
      <c r="V41" s="1"/>
      <c r="W41" s="1"/>
      <c r="X41" s="1"/>
      <c r="Y41" s="1"/>
      <c r="Z41" s="1"/>
      <c r="AA41" s="1"/>
    </row>
    <row r="42" spans="1:27" ht="12.75" customHeight="1">
      <c r="A42" s="4"/>
      <c r="B42" s="92" t="s">
        <v>559</v>
      </c>
      <c r="C42" s="451"/>
      <c r="D42" s="364"/>
      <c r="E42" s="172"/>
      <c r="F42" s="454" t="s">
        <v>1139</v>
      </c>
      <c r="G42" s="364"/>
      <c r="H42" s="454" t="s">
        <v>1172</v>
      </c>
      <c r="I42" s="364"/>
      <c r="J42" s="1"/>
      <c r="K42" s="1"/>
      <c r="L42" s="1"/>
      <c r="M42" s="1"/>
      <c r="N42" s="1"/>
      <c r="O42" s="1"/>
      <c r="P42" s="1"/>
      <c r="Q42" s="1"/>
      <c r="R42" s="1"/>
      <c r="S42" s="1"/>
      <c r="T42" s="1"/>
      <c r="U42" s="1"/>
      <c r="V42" s="1"/>
      <c r="W42" s="1"/>
      <c r="X42" s="1"/>
      <c r="Y42" s="1"/>
      <c r="Z42" s="1"/>
      <c r="AA42" s="1"/>
    </row>
    <row r="43" spans="1:27" ht="9" customHeight="1">
      <c r="A43" s="2"/>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26.25" customHeight="1">
      <c r="A44" s="4" t="s">
        <v>560</v>
      </c>
      <c r="B44" s="407" t="s">
        <v>1095</v>
      </c>
      <c r="C44" s="359"/>
      <c r="D44" s="359"/>
      <c r="E44" s="359"/>
      <c r="F44" s="359"/>
      <c r="G44" s="1"/>
      <c r="H44" s="1"/>
      <c r="I44" s="1"/>
      <c r="J44" s="1"/>
      <c r="K44" s="1"/>
      <c r="L44" s="1"/>
      <c r="M44" s="1"/>
      <c r="N44" s="1"/>
      <c r="O44" s="1"/>
      <c r="P44" s="1"/>
      <c r="Q44" s="1"/>
      <c r="R44" s="1"/>
      <c r="S44" s="1"/>
      <c r="T44" s="1"/>
      <c r="U44" s="1"/>
      <c r="V44" s="1"/>
      <c r="W44" s="1"/>
      <c r="X44" s="1"/>
      <c r="Y44" s="1"/>
      <c r="Z44" s="1"/>
      <c r="AA44" s="1"/>
    </row>
    <row r="45" spans="1:27" ht="14.25" customHeight="1">
      <c r="A45" s="4"/>
      <c r="B45" s="73"/>
      <c r="C45" s="3"/>
      <c r="D45" s="3"/>
      <c r="E45" s="3"/>
      <c r="F45" s="3"/>
      <c r="G45" s="1"/>
      <c r="H45" s="1"/>
      <c r="I45" s="1"/>
      <c r="J45" s="1"/>
      <c r="K45" s="1"/>
      <c r="L45" s="1"/>
      <c r="M45" s="1"/>
      <c r="N45" s="1"/>
      <c r="O45" s="1"/>
      <c r="P45" s="1"/>
      <c r="Q45" s="1"/>
      <c r="R45" s="1"/>
      <c r="S45" s="1"/>
      <c r="T45" s="1"/>
      <c r="U45" s="1"/>
      <c r="V45" s="1"/>
      <c r="W45" s="1"/>
      <c r="X45" s="1"/>
      <c r="Y45" s="1"/>
      <c r="Z45" s="1"/>
      <c r="AA45" s="1"/>
    </row>
    <row r="46" spans="1:27" ht="12.75" customHeight="1">
      <c r="A46" s="18" t="s">
        <v>1139</v>
      </c>
      <c r="B46" s="3" t="s">
        <v>561</v>
      </c>
      <c r="C46" s="185"/>
      <c r="D46" s="19"/>
      <c r="E46" s="1"/>
      <c r="F46" s="1"/>
      <c r="G46" s="1"/>
      <c r="H46" s="1"/>
      <c r="I46" s="1"/>
      <c r="J46" s="1"/>
      <c r="K46" s="1"/>
      <c r="L46" s="1"/>
      <c r="M46" s="1"/>
      <c r="N46" s="1"/>
      <c r="O46" s="1"/>
      <c r="P46" s="1"/>
      <c r="Q46" s="1"/>
      <c r="R46" s="1"/>
      <c r="S46" s="1"/>
      <c r="T46" s="1"/>
      <c r="U46" s="1"/>
      <c r="V46" s="1"/>
      <c r="W46" s="1"/>
      <c r="X46" s="1"/>
      <c r="Y46" s="1"/>
      <c r="Z46" s="1"/>
      <c r="AA46" s="1"/>
    </row>
    <row r="47" spans="1:27" ht="12.75" customHeight="1">
      <c r="A47" s="18"/>
      <c r="B47" s="3" t="s">
        <v>562</v>
      </c>
      <c r="C47" s="185"/>
      <c r="D47" s="19"/>
      <c r="E47" s="1"/>
      <c r="F47" s="1"/>
      <c r="G47" s="1"/>
      <c r="H47" s="1"/>
      <c r="I47" s="1"/>
      <c r="J47" s="1"/>
      <c r="K47" s="1"/>
      <c r="L47" s="1"/>
      <c r="M47" s="1"/>
      <c r="N47" s="1"/>
      <c r="O47" s="1"/>
      <c r="P47" s="1"/>
      <c r="Q47" s="1"/>
      <c r="R47" s="1"/>
      <c r="S47" s="1"/>
      <c r="T47" s="1"/>
      <c r="U47" s="1"/>
      <c r="V47" s="1"/>
      <c r="W47" s="1"/>
      <c r="X47" s="1"/>
      <c r="Y47" s="1"/>
      <c r="Z47" s="1"/>
      <c r="AA47" s="1"/>
    </row>
    <row r="48" spans="1:27" ht="12.75" customHeight="1">
      <c r="A48" s="18"/>
      <c r="B48" s="3" t="s">
        <v>563</v>
      </c>
      <c r="C48" s="185"/>
      <c r="D48" s="19"/>
      <c r="E48" s="1"/>
      <c r="F48" s="1"/>
      <c r="G48" s="1"/>
      <c r="H48" s="1"/>
      <c r="I48" s="1"/>
      <c r="J48" s="1"/>
      <c r="K48" s="1"/>
      <c r="L48" s="1"/>
      <c r="M48" s="1"/>
      <c r="N48" s="1"/>
      <c r="O48" s="1"/>
      <c r="P48" s="1"/>
      <c r="Q48" s="1"/>
      <c r="R48" s="1"/>
      <c r="S48" s="1"/>
      <c r="T48" s="1"/>
      <c r="U48" s="1"/>
      <c r="V48" s="1"/>
      <c r="W48" s="1"/>
      <c r="X48" s="1"/>
      <c r="Y48" s="1"/>
      <c r="Z48" s="1"/>
      <c r="AA48" s="1"/>
    </row>
    <row r="49" spans="1:27" ht="13.5" customHeight="1">
      <c r="A49" s="18"/>
      <c r="B49" s="452" t="s">
        <v>564</v>
      </c>
      <c r="C49" s="359"/>
      <c r="D49" s="19"/>
      <c r="E49" s="1"/>
      <c r="F49" s="1"/>
      <c r="G49" s="1"/>
      <c r="H49" s="1"/>
      <c r="I49" s="1"/>
      <c r="J49" s="1"/>
      <c r="K49" s="1"/>
      <c r="L49" s="1"/>
      <c r="M49" s="1"/>
      <c r="N49" s="1"/>
      <c r="O49" s="1"/>
      <c r="P49" s="1"/>
      <c r="Q49" s="1"/>
      <c r="R49" s="1"/>
      <c r="S49" s="1"/>
      <c r="T49" s="1"/>
      <c r="U49" s="1"/>
      <c r="V49" s="1"/>
      <c r="W49" s="1"/>
      <c r="X49" s="1"/>
      <c r="Y49" s="1"/>
      <c r="Z49" s="1"/>
      <c r="AA49" s="1"/>
    </row>
    <row r="50" spans="1:27" ht="12.75" customHeight="1">
      <c r="A50" s="18" t="s">
        <v>1139</v>
      </c>
      <c r="B50" s="452" t="s">
        <v>565</v>
      </c>
      <c r="C50" s="359"/>
      <c r="D50" s="19"/>
      <c r="E50" s="1"/>
      <c r="F50" s="1"/>
      <c r="G50" s="1"/>
      <c r="H50" s="1"/>
      <c r="I50" s="1"/>
      <c r="J50" s="1"/>
      <c r="K50" s="1"/>
      <c r="L50" s="1"/>
      <c r="M50" s="1"/>
      <c r="N50" s="1"/>
      <c r="O50" s="1"/>
      <c r="P50" s="1"/>
      <c r="Q50" s="1"/>
      <c r="R50" s="1"/>
      <c r="S50" s="1"/>
      <c r="T50" s="1"/>
      <c r="U50" s="1"/>
      <c r="V50" s="1"/>
      <c r="W50" s="1"/>
      <c r="X50" s="1"/>
      <c r="Y50" s="1"/>
      <c r="Z50" s="1"/>
      <c r="AA50" s="1"/>
    </row>
    <row r="51" spans="1:27" ht="13.5" customHeight="1">
      <c r="A51" s="18" t="s">
        <v>1139</v>
      </c>
      <c r="B51" s="452" t="s">
        <v>566</v>
      </c>
      <c r="C51" s="359"/>
      <c r="D51" s="19"/>
      <c r="E51" s="1"/>
      <c r="F51" s="1"/>
      <c r="G51" s="1"/>
      <c r="H51" s="1"/>
      <c r="I51" s="1"/>
      <c r="J51" s="1"/>
      <c r="K51" s="1"/>
      <c r="L51" s="1"/>
      <c r="M51" s="1"/>
      <c r="N51" s="1"/>
      <c r="O51" s="1"/>
      <c r="P51" s="1"/>
      <c r="Q51" s="1"/>
      <c r="R51" s="1"/>
      <c r="S51" s="1"/>
      <c r="T51" s="1"/>
      <c r="U51" s="1"/>
      <c r="V51" s="1"/>
      <c r="W51" s="1"/>
      <c r="X51" s="1"/>
      <c r="Y51" s="1"/>
      <c r="Z51" s="1"/>
      <c r="AA51" s="1"/>
    </row>
    <row r="52" spans="1:27" ht="12.75" customHeight="1">
      <c r="A52" s="18" t="s">
        <v>1139</v>
      </c>
      <c r="B52" s="452" t="s">
        <v>567</v>
      </c>
      <c r="C52" s="359"/>
      <c r="D52" s="359"/>
      <c r="E52" s="1"/>
      <c r="F52" s="1"/>
      <c r="G52" s="1"/>
      <c r="H52" s="1"/>
      <c r="I52" s="1"/>
      <c r="J52" s="1"/>
      <c r="K52" s="1"/>
      <c r="L52" s="1"/>
      <c r="M52" s="1"/>
      <c r="N52" s="1"/>
      <c r="O52" s="1"/>
      <c r="P52" s="1"/>
      <c r="Q52" s="1"/>
      <c r="R52" s="1"/>
      <c r="S52" s="1"/>
      <c r="T52" s="1"/>
      <c r="U52" s="1"/>
      <c r="V52" s="1"/>
      <c r="W52" s="1"/>
      <c r="X52" s="1"/>
      <c r="Y52" s="1"/>
      <c r="Z52" s="1"/>
      <c r="AA52" s="1"/>
    </row>
    <row r="53" spans="1:27" ht="12.75" customHeight="1">
      <c r="A53" s="18" t="s">
        <v>1139</v>
      </c>
      <c r="B53" s="3" t="s">
        <v>568</v>
      </c>
      <c r="C53" s="185"/>
      <c r="D53" s="19"/>
      <c r="E53" s="1"/>
      <c r="F53" s="1"/>
      <c r="G53" s="1"/>
      <c r="H53" s="1"/>
      <c r="I53" s="1"/>
      <c r="J53" s="1"/>
      <c r="K53" s="1"/>
      <c r="L53" s="1"/>
      <c r="M53" s="1"/>
      <c r="N53" s="1"/>
      <c r="O53" s="1"/>
      <c r="P53" s="1"/>
      <c r="Q53" s="1"/>
      <c r="R53" s="1"/>
      <c r="S53" s="1"/>
      <c r="T53" s="1"/>
      <c r="U53" s="1"/>
      <c r="V53" s="1"/>
      <c r="W53" s="1"/>
      <c r="X53" s="1"/>
      <c r="Y53" s="1"/>
      <c r="Z53" s="1"/>
      <c r="AA53" s="1"/>
    </row>
    <row r="54" spans="1:27" ht="12.75" customHeight="1">
      <c r="A54" s="18" t="s">
        <v>1139</v>
      </c>
      <c r="B54" s="3" t="s">
        <v>569</v>
      </c>
      <c r="C54" s="185"/>
      <c r="D54" s="19"/>
      <c r="E54" s="1"/>
      <c r="F54" s="1"/>
      <c r="G54" s="1"/>
      <c r="H54" s="1"/>
      <c r="I54" s="1"/>
      <c r="J54" s="1"/>
      <c r="K54" s="1"/>
      <c r="L54" s="1"/>
      <c r="M54" s="1"/>
      <c r="N54" s="1"/>
      <c r="O54" s="1"/>
      <c r="P54" s="1"/>
      <c r="Q54" s="1"/>
      <c r="R54" s="1"/>
      <c r="S54" s="1"/>
      <c r="T54" s="1"/>
      <c r="U54" s="1"/>
      <c r="V54" s="1"/>
      <c r="W54" s="1"/>
      <c r="X54" s="1"/>
      <c r="Y54" s="1"/>
      <c r="Z54" s="1"/>
      <c r="AA54" s="1"/>
    </row>
    <row r="55" spans="1:27" ht="12.75" customHeight="1">
      <c r="A55" s="18" t="s">
        <v>1139</v>
      </c>
      <c r="B55" s="3" t="s">
        <v>570</v>
      </c>
      <c r="C55" s="185"/>
      <c r="D55" s="19"/>
      <c r="E55" s="1"/>
      <c r="F55" s="1"/>
      <c r="G55" s="1"/>
      <c r="H55" s="1"/>
      <c r="I55" s="1"/>
      <c r="J55" s="1"/>
      <c r="K55" s="1"/>
      <c r="L55" s="1"/>
      <c r="M55" s="1"/>
      <c r="N55" s="1"/>
      <c r="O55" s="1"/>
      <c r="P55" s="1"/>
      <c r="Q55" s="1"/>
      <c r="R55" s="1"/>
      <c r="S55" s="1"/>
      <c r="T55" s="1"/>
      <c r="U55" s="1"/>
      <c r="V55" s="1"/>
      <c r="W55" s="1"/>
      <c r="X55" s="1"/>
      <c r="Y55" s="1"/>
      <c r="Z55" s="1"/>
      <c r="AA55" s="1"/>
    </row>
    <row r="56" spans="1:27" ht="12.75" customHeight="1">
      <c r="A56" s="18" t="s">
        <v>1139</v>
      </c>
      <c r="B56" s="3" t="s">
        <v>571</v>
      </c>
      <c r="C56" s="185"/>
      <c r="D56" s="19"/>
      <c r="E56" s="1"/>
      <c r="F56" s="1"/>
      <c r="G56" s="1"/>
      <c r="H56" s="1"/>
      <c r="I56" s="1"/>
      <c r="J56" s="1"/>
      <c r="K56" s="1"/>
      <c r="L56" s="1"/>
      <c r="M56" s="1"/>
      <c r="N56" s="1"/>
      <c r="O56" s="1"/>
      <c r="P56" s="1"/>
      <c r="Q56" s="1"/>
      <c r="R56" s="1"/>
      <c r="S56" s="1"/>
      <c r="T56" s="1"/>
      <c r="U56" s="1"/>
      <c r="V56" s="1"/>
      <c r="W56" s="1"/>
      <c r="X56" s="1"/>
      <c r="Y56" s="1"/>
      <c r="Z56" s="1"/>
      <c r="AA56" s="1"/>
    </row>
    <row r="57" spans="1:27" ht="12.75" customHeight="1">
      <c r="A57" s="18" t="s">
        <v>1139</v>
      </c>
      <c r="B57" s="3" t="s">
        <v>572</v>
      </c>
      <c r="C57" s="185"/>
      <c r="D57" s="19"/>
      <c r="E57" s="1"/>
      <c r="F57" s="1"/>
      <c r="G57" s="1"/>
      <c r="H57" s="1"/>
      <c r="I57" s="1"/>
      <c r="J57" s="1"/>
      <c r="K57" s="1"/>
      <c r="L57" s="1"/>
      <c r="M57" s="1"/>
      <c r="N57" s="1"/>
      <c r="O57" s="1"/>
      <c r="P57" s="1"/>
      <c r="Q57" s="1"/>
      <c r="R57" s="1"/>
      <c r="S57" s="1"/>
      <c r="T57" s="1"/>
      <c r="U57" s="1"/>
      <c r="V57" s="1"/>
      <c r="W57" s="1"/>
      <c r="X57" s="1"/>
      <c r="Y57" s="1"/>
      <c r="Z57" s="1"/>
      <c r="AA57" s="1"/>
    </row>
    <row r="58" spans="1:27" ht="13.5" customHeight="1">
      <c r="A58" s="18" t="s">
        <v>1139</v>
      </c>
      <c r="B58" s="3" t="s">
        <v>573</v>
      </c>
      <c r="C58" s="185"/>
      <c r="D58" s="19"/>
      <c r="E58" s="1"/>
      <c r="F58" s="1"/>
      <c r="G58" s="1"/>
      <c r="H58" s="1"/>
      <c r="I58" s="1"/>
      <c r="J58" s="1"/>
      <c r="K58" s="1"/>
      <c r="L58" s="1"/>
      <c r="M58" s="1"/>
      <c r="N58" s="1"/>
      <c r="O58" s="1"/>
      <c r="P58" s="1"/>
      <c r="Q58" s="1"/>
      <c r="R58" s="1"/>
      <c r="S58" s="1"/>
      <c r="T58" s="1"/>
      <c r="U58" s="1"/>
      <c r="V58" s="1"/>
      <c r="W58" s="1"/>
      <c r="X58" s="1"/>
      <c r="Y58" s="1"/>
      <c r="Z58" s="1"/>
      <c r="AA58" s="1"/>
    </row>
    <row r="59" spans="1:27" ht="13.5" customHeight="1">
      <c r="A59" s="4"/>
      <c r="B59" s="3"/>
      <c r="C59" s="20"/>
      <c r="D59" s="9"/>
      <c r="E59" s="1"/>
      <c r="F59" s="1"/>
      <c r="G59" s="1"/>
      <c r="H59" s="1"/>
      <c r="I59" s="1"/>
      <c r="J59" s="1"/>
      <c r="K59" s="1"/>
      <c r="L59" s="1"/>
      <c r="M59" s="1"/>
      <c r="N59" s="1"/>
      <c r="O59" s="1"/>
      <c r="P59" s="1"/>
      <c r="Q59" s="1"/>
      <c r="R59" s="1"/>
      <c r="S59" s="1"/>
      <c r="T59" s="1"/>
      <c r="U59" s="1"/>
      <c r="V59" s="1"/>
      <c r="W59" s="1"/>
      <c r="X59" s="1"/>
      <c r="Y59" s="1"/>
      <c r="Z59" s="1"/>
      <c r="AA59" s="1"/>
    </row>
    <row r="60" spans="1:27" ht="3.75" customHeight="1">
      <c r="A60" s="4"/>
      <c r="B60" s="426"/>
      <c r="C60" s="359"/>
      <c r="D60" s="1"/>
      <c r="E60" s="1"/>
      <c r="F60" s="1"/>
      <c r="G60" s="1"/>
      <c r="H60" s="1"/>
      <c r="I60" s="1"/>
      <c r="J60" s="1"/>
      <c r="K60" s="1"/>
      <c r="L60" s="1"/>
      <c r="M60" s="1"/>
      <c r="N60" s="1"/>
      <c r="O60" s="1"/>
      <c r="P60" s="1"/>
      <c r="Q60" s="1"/>
      <c r="R60" s="1"/>
      <c r="S60" s="1"/>
      <c r="T60" s="1"/>
      <c r="U60" s="1"/>
      <c r="V60" s="1"/>
      <c r="W60" s="1"/>
      <c r="X60" s="1"/>
      <c r="Y60" s="1"/>
      <c r="Z60" s="1"/>
      <c r="AA60" s="1"/>
    </row>
    <row r="61" spans="1:27" ht="4.5" hidden="1" customHeight="1">
      <c r="A61" s="2"/>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32">
    <mergeCell ref="B44:F44"/>
    <mergeCell ref="H39:I39"/>
    <mergeCell ref="H40:I40"/>
    <mergeCell ref="H41:I41"/>
    <mergeCell ref="H42:I42"/>
    <mergeCell ref="C39:D39"/>
    <mergeCell ref="C40:D40"/>
    <mergeCell ref="C41:D41"/>
    <mergeCell ref="F42:G42"/>
    <mergeCell ref="F41:G41"/>
    <mergeCell ref="F40:G40"/>
    <mergeCell ref="F39:G39"/>
    <mergeCell ref="B49:C49"/>
    <mergeCell ref="B50:C50"/>
    <mergeCell ref="B51:C51"/>
    <mergeCell ref="B52:D52"/>
    <mergeCell ref="B60:C60"/>
    <mergeCell ref="B12:D12"/>
    <mergeCell ref="B21:D21"/>
    <mergeCell ref="B14:F14"/>
    <mergeCell ref="B38:F38"/>
    <mergeCell ref="C42:D42"/>
    <mergeCell ref="A1:F1"/>
    <mergeCell ref="B3:F3"/>
    <mergeCell ref="B9:D9"/>
    <mergeCell ref="B10:D10"/>
    <mergeCell ref="B11:D11"/>
    <mergeCell ref="B4:D4"/>
    <mergeCell ref="B5:D5"/>
    <mergeCell ref="B6:D6"/>
    <mergeCell ref="B7:D7"/>
    <mergeCell ref="B8:D8"/>
  </mergeCells>
  <pageMargins left="0.75" right="0.75" top="1" bottom="1" header="0" footer="0"/>
  <pageSetup scale="75" orientation="portrait" r:id="rId1"/>
  <headerFooter>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view="pageBreakPreview" topLeftCell="A41" zoomScale="82" zoomScaleNormal="100" zoomScaleSheetLayoutView="82" workbookViewId="0">
      <selection activeCell="G58" sqref="G58"/>
    </sheetView>
  </sheetViews>
  <sheetFormatPr defaultColWidth="12.7109375" defaultRowHeight="15" customHeight="1"/>
  <cols>
    <col min="1" max="1" width="3.7109375" customWidth="1"/>
    <col min="2" max="2" width="31.7109375" customWidth="1"/>
    <col min="3" max="5" width="18.7109375" customWidth="1"/>
    <col min="6" max="6" width="0.7109375" customWidth="1"/>
    <col min="7" max="26" width="8.7109375" customWidth="1"/>
  </cols>
  <sheetData>
    <row r="1" spans="1:26" ht="12.75" customHeight="1">
      <c r="A1" s="355" t="s">
        <v>574</v>
      </c>
      <c r="B1" s="356"/>
      <c r="C1" s="356"/>
      <c r="D1" s="356"/>
      <c r="E1" s="357"/>
      <c r="F1" s="1"/>
      <c r="G1" s="1"/>
      <c r="H1" s="1"/>
      <c r="I1" s="1"/>
      <c r="J1" s="1"/>
      <c r="K1" s="1"/>
      <c r="L1" s="1"/>
      <c r="M1" s="1"/>
      <c r="N1" s="1"/>
      <c r="O1" s="1"/>
      <c r="P1" s="1"/>
      <c r="Q1" s="1"/>
      <c r="R1" s="1"/>
      <c r="S1" s="1"/>
      <c r="T1" s="1"/>
      <c r="U1" s="1"/>
      <c r="V1" s="1"/>
      <c r="W1" s="1"/>
      <c r="X1" s="1"/>
      <c r="Y1" s="1"/>
      <c r="Z1" s="1"/>
    </row>
    <row r="2" spans="1:26" ht="6.75" customHeight="1">
      <c r="A2" s="177"/>
      <c r="B2" s="177"/>
      <c r="C2" s="177"/>
      <c r="D2" s="177"/>
      <c r="E2" s="177"/>
      <c r="F2" s="1"/>
      <c r="G2" s="1"/>
      <c r="H2" s="1"/>
      <c r="I2" s="1"/>
      <c r="J2" s="1"/>
      <c r="K2" s="1"/>
      <c r="L2" s="1"/>
      <c r="M2" s="1"/>
      <c r="N2" s="1"/>
      <c r="O2" s="1"/>
      <c r="P2" s="1"/>
      <c r="Q2" s="1"/>
      <c r="R2" s="1"/>
      <c r="S2" s="1"/>
      <c r="T2" s="1"/>
      <c r="U2" s="1"/>
      <c r="V2" s="1"/>
      <c r="W2" s="1"/>
      <c r="X2" s="1"/>
      <c r="Y2" s="1"/>
      <c r="Z2" s="1"/>
    </row>
    <row r="3" spans="1:26" ht="12.75" customHeight="1">
      <c r="A3" s="4" t="s">
        <v>575</v>
      </c>
      <c r="B3" s="166" t="s">
        <v>576</v>
      </c>
      <c r="C3" s="166"/>
      <c r="D3" s="166"/>
      <c r="E3" s="166"/>
      <c r="F3" s="1"/>
      <c r="G3" s="1"/>
      <c r="H3" s="1"/>
      <c r="I3" s="1"/>
      <c r="J3" s="1"/>
      <c r="K3" s="1"/>
      <c r="L3" s="1"/>
      <c r="M3" s="1"/>
      <c r="N3" s="1"/>
      <c r="O3" s="1"/>
      <c r="P3" s="1"/>
      <c r="Q3" s="1"/>
      <c r="R3" s="1"/>
      <c r="S3" s="1"/>
      <c r="T3" s="1"/>
      <c r="U3" s="1"/>
      <c r="V3" s="1"/>
      <c r="W3" s="1"/>
      <c r="X3" s="1"/>
      <c r="Y3" s="1"/>
      <c r="Z3" s="1"/>
    </row>
    <row r="4" spans="1:26" ht="12.75" customHeight="1">
      <c r="A4" s="2"/>
      <c r="B4" s="455"/>
      <c r="C4" s="352"/>
      <c r="D4" s="352"/>
      <c r="E4" s="352"/>
      <c r="F4" s="1"/>
      <c r="G4" s="1"/>
      <c r="H4" s="1"/>
      <c r="I4" s="1"/>
      <c r="J4" s="1"/>
      <c r="K4" s="1"/>
      <c r="L4" s="1"/>
      <c r="M4" s="1"/>
      <c r="N4" s="1"/>
      <c r="O4" s="1"/>
      <c r="P4" s="1"/>
      <c r="Q4" s="1"/>
      <c r="R4" s="1"/>
      <c r="S4" s="1"/>
      <c r="T4" s="1"/>
      <c r="U4" s="1"/>
      <c r="V4" s="1"/>
      <c r="W4" s="1"/>
      <c r="X4" s="1"/>
      <c r="Y4" s="1"/>
      <c r="Z4" s="1"/>
    </row>
    <row r="5" spans="1:26" ht="12.75" customHeight="1">
      <c r="A5" s="2"/>
      <c r="B5" s="9"/>
      <c r="C5" s="9"/>
      <c r="D5" s="9"/>
      <c r="E5" s="9"/>
      <c r="F5" s="1"/>
      <c r="G5" s="1"/>
      <c r="H5" s="1"/>
      <c r="I5" s="1"/>
      <c r="J5" s="1"/>
      <c r="K5" s="1"/>
      <c r="L5" s="1"/>
      <c r="M5" s="1"/>
      <c r="N5" s="1"/>
      <c r="O5" s="1"/>
      <c r="P5" s="1"/>
      <c r="Q5" s="1"/>
      <c r="R5" s="1"/>
      <c r="S5" s="1"/>
      <c r="T5" s="1"/>
      <c r="U5" s="1"/>
      <c r="V5" s="1"/>
      <c r="W5" s="1"/>
      <c r="X5" s="1"/>
      <c r="Y5" s="1"/>
      <c r="Z5" s="1"/>
    </row>
    <row r="6" spans="1:26" ht="27.75" customHeight="1">
      <c r="A6" s="2"/>
      <c r="B6" s="407" t="s">
        <v>577</v>
      </c>
      <c r="C6" s="359"/>
      <c r="D6" s="359"/>
      <c r="E6" s="359"/>
      <c r="F6" s="359"/>
      <c r="G6" s="73"/>
      <c r="H6" s="73"/>
      <c r="I6" s="73"/>
      <c r="J6" s="73"/>
      <c r="K6" s="73"/>
      <c r="L6" s="73"/>
      <c r="M6" s="73"/>
      <c r="N6" s="73"/>
      <c r="O6" s="73"/>
      <c r="P6" s="73"/>
      <c r="Q6" s="73"/>
      <c r="R6" s="73"/>
      <c r="S6" s="73"/>
      <c r="T6" s="73"/>
      <c r="U6" s="73"/>
      <c r="V6" s="73"/>
      <c r="W6" s="73"/>
      <c r="X6" s="73"/>
      <c r="Y6" s="73"/>
      <c r="Z6" s="73"/>
    </row>
    <row r="7" spans="1:26" ht="14.25" customHeight="1">
      <c r="A7" s="2"/>
      <c r="B7" s="73"/>
      <c r="C7" s="73"/>
      <c r="D7" s="73"/>
      <c r="E7" s="73"/>
      <c r="F7" s="1"/>
      <c r="G7" s="1"/>
      <c r="H7" s="1"/>
      <c r="I7" s="1"/>
      <c r="J7" s="1"/>
      <c r="K7" s="1"/>
      <c r="L7" s="1"/>
      <c r="M7" s="1"/>
      <c r="N7" s="1"/>
      <c r="O7" s="1"/>
      <c r="P7" s="1"/>
      <c r="Q7" s="1"/>
      <c r="R7" s="1"/>
      <c r="S7" s="1"/>
      <c r="T7" s="1"/>
      <c r="U7" s="1"/>
      <c r="V7" s="1"/>
      <c r="W7" s="1"/>
      <c r="X7" s="1"/>
      <c r="Y7" s="1"/>
      <c r="Z7" s="1"/>
    </row>
    <row r="8" spans="1:26" ht="12" customHeight="1">
      <c r="A8" s="18"/>
      <c r="B8" s="358" t="s">
        <v>578</v>
      </c>
      <c r="C8" s="359"/>
      <c r="D8" s="359"/>
      <c r="E8" s="359"/>
      <c r="F8" s="359"/>
      <c r="G8" s="73"/>
      <c r="H8" s="73"/>
      <c r="I8" s="73"/>
      <c r="J8" s="73"/>
      <c r="K8" s="73"/>
      <c r="L8" s="73"/>
      <c r="M8" s="73"/>
      <c r="N8" s="73"/>
      <c r="O8" s="73"/>
      <c r="P8" s="73"/>
      <c r="Q8" s="73"/>
      <c r="R8" s="73"/>
      <c r="S8" s="73"/>
      <c r="T8" s="73"/>
      <c r="U8" s="73"/>
      <c r="V8" s="73"/>
      <c r="W8" s="73"/>
      <c r="X8" s="73"/>
      <c r="Y8" s="73"/>
      <c r="Z8" s="73"/>
    </row>
    <row r="9" spans="1:26" ht="13.5" customHeight="1">
      <c r="A9" s="2"/>
      <c r="B9" s="359"/>
      <c r="C9" s="359"/>
      <c r="D9" s="359"/>
      <c r="E9" s="359"/>
      <c r="F9" s="359"/>
      <c r="G9" s="73"/>
      <c r="H9" s="73"/>
      <c r="I9" s="73"/>
      <c r="J9" s="73"/>
      <c r="K9" s="73"/>
      <c r="L9" s="73"/>
      <c r="M9" s="73"/>
      <c r="N9" s="73"/>
      <c r="O9" s="73"/>
      <c r="P9" s="73"/>
      <c r="Q9" s="73"/>
      <c r="R9" s="73"/>
      <c r="S9" s="73"/>
      <c r="T9" s="73"/>
      <c r="U9" s="73"/>
      <c r="V9" s="73"/>
      <c r="W9" s="73"/>
      <c r="X9" s="73"/>
      <c r="Y9" s="73"/>
      <c r="Z9" s="73"/>
    </row>
    <row r="10" spans="1:26" ht="12.75" customHeight="1">
      <c r="A10" s="2"/>
      <c r="B10" s="359"/>
      <c r="C10" s="359"/>
      <c r="D10" s="359"/>
      <c r="E10" s="359"/>
      <c r="F10" s="359"/>
      <c r="G10" s="73"/>
      <c r="H10" s="73"/>
      <c r="I10" s="73"/>
      <c r="J10" s="73"/>
      <c r="K10" s="73"/>
      <c r="L10" s="73"/>
      <c r="M10" s="73"/>
      <c r="N10" s="73"/>
      <c r="O10" s="73"/>
      <c r="P10" s="73"/>
      <c r="Q10" s="73"/>
      <c r="R10" s="73"/>
      <c r="S10" s="73"/>
      <c r="T10" s="73"/>
      <c r="U10" s="73"/>
      <c r="V10" s="73"/>
      <c r="W10" s="73"/>
      <c r="X10" s="73"/>
      <c r="Y10" s="73"/>
      <c r="Z10" s="73"/>
    </row>
    <row r="11" spans="1:26" ht="12.75" customHeight="1">
      <c r="A11" s="2"/>
      <c r="B11" s="370"/>
      <c r="C11" s="352"/>
      <c r="D11" s="352"/>
      <c r="E11" s="352"/>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579</v>
      </c>
      <c r="B13" s="419" t="s">
        <v>580</v>
      </c>
      <c r="C13" s="359"/>
      <c r="D13" s="359"/>
      <c r="E13" s="359"/>
      <c r="F13" s="1"/>
      <c r="G13" s="1"/>
      <c r="H13" s="1"/>
      <c r="I13" s="1"/>
      <c r="J13" s="1"/>
      <c r="K13" s="1"/>
      <c r="L13" s="1"/>
      <c r="M13" s="1"/>
      <c r="N13" s="1"/>
      <c r="O13" s="1"/>
      <c r="P13" s="1"/>
      <c r="Q13" s="1"/>
      <c r="R13" s="1"/>
      <c r="S13" s="1"/>
      <c r="T13" s="1"/>
      <c r="U13" s="1"/>
      <c r="V13" s="1"/>
      <c r="W13" s="1"/>
      <c r="X13" s="1"/>
      <c r="Y13" s="1"/>
      <c r="Z13" s="1"/>
    </row>
    <row r="14" spans="1:26" ht="39" customHeight="1">
      <c r="A14" s="4"/>
      <c r="B14" s="416" t="s">
        <v>581</v>
      </c>
      <c r="C14" s="359"/>
      <c r="D14" s="359"/>
      <c r="E14" s="359"/>
      <c r="F14" s="1"/>
      <c r="G14" s="1"/>
      <c r="H14" s="1"/>
      <c r="I14" s="1"/>
      <c r="J14" s="1"/>
      <c r="K14" s="1"/>
      <c r="L14" s="1"/>
      <c r="M14" s="1"/>
      <c r="N14" s="1"/>
      <c r="O14" s="1"/>
      <c r="P14" s="1"/>
      <c r="Q14" s="1"/>
      <c r="R14" s="1"/>
      <c r="S14" s="1"/>
      <c r="T14" s="1"/>
      <c r="U14" s="1"/>
      <c r="V14" s="1"/>
      <c r="W14" s="1"/>
      <c r="X14" s="1"/>
      <c r="Y14" s="1"/>
      <c r="Z14" s="1"/>
    </row>
    <row r="15" spans="1:26" ht="28.5" customHeight="1">
      <c r="A15" s="4"/>
      <c r="B15" s="419" t="s">
        <v>582</v>
      </c>
      <c r="C15" s="359"/>
      <c r="D15" s="359"/>
      <c r="E15" s="359"/>
      <c r="F15" s="359"/>
      <c r="G15" s="119"/>
      <c r="H15" s="119"/>
      <c r="I15" s="119"/>
      <c r="J15" s="119"/>
      <c r="K15" s="119"/>
      <c r="L15" s="119"/>
      <c r="M15" s="119"/>
      <c r="N15" s="119"/>
      <c r="O15" s="119"/>
      <c r="P15" s="119"/>
      <c r="Q15" s="119"/>
      <c r="R15" s="119"/>
      <c r="S15" s="119"/>
      <c r="T15" s="119"/>
      <c r="U15" s="119"/>
      <c r="V15" s="119"/>
      <c r="W15" s="119"/>
      <c r="X15" s="119"/>
      <c r="Y15" s="119"/>
      <c r="Z15" s="119"/>
    </row>
    <row r="16" spans="1:26" ht="15" customHeight="1">
      <c r="A16" s="4"/>
      <c r="B16" s="416" t="s">
        <v>583</v>
      </c>
      <c r="C16" s="359"/>
      <c r="D16" s="359"/>
      <c r="E16" s="359"/>
      <c r="F16" s="359"/>
      <c r="G16" s="119"/>
      <c r="H16" s="119"/>
      <c r="I16" s="119"/>
      <c r="J16" s="119"/>
      <c r="K16" s="119"/>
      <c r="L16" s="119"/>
      <c r="M16" s="119"/>
      <c r="N16" s="119"/>
      <c r="O16" s="119"/>
      <c r="P16" s="119"/>
      <c r="Q16" s="119"/>
      <c r="R16" s="119"/>
      <c r="S16" s="119"/>
      <c r="T16" s="119"/>
      <c r="U16" s="119"/>
      <c r="V16" s="119"/>
      <c r="W16" s="119"/>
      <c r="X16" s="119"/>
      <c r="Y16" s="119"/>
      <c r="Z16" s="119"/>
    </row>
    <row r="17" spans="1:26" ht="28.5" customHeight="1">
      <c r="A17" s="4"/>
      <c r="B17" s="419" t="s">
        <v>584</v>
      </c>
      <c r="C17" s="359"/>
      <c r="D17" s="359"/>
      <c r="E17" s="359"/>
      <c r="F17" s="359"/>
      <c r="G17" s="119"/>
      <c r="H17" s="119"/>
      <c r="I17" s="119"/>
      <c r="J17" s="119"/>
      <c r="K17" s="119"/>
      <c r="L17" s="119"/>
      <c r="M17" s="119"/>
      <c r="N17" s="119"/>
      <c r="O17" s="119"/>
      <c r="P17" s="119"/>
      <c r="Q17" s="119"/>
      <c r="R17" s="119"/>
      <c r="S17" s="119"/>
      <c r="T17" s="119"/>
      <c r="U17" s="119"/>
      <c r="V17" s="119"/>
      <c r="W17" s="119"/>
      <c r="X17" s="119"/>
      <c r="Y17" s="119"/>
      <c r="Z17" s="119"/>
    </row>
    <row r="18" spans="1:26" ht="14.25" customHeight="1">
      <c r="A18" s="4"/>
      <c r="B18" s="416" t="s">
        <v>585</v>
      </c>
      <c r="C18" s="359"/>
      <c r="D18" s="359"/>
      <c r="E18" s="359"/>
      <c r="F18" s="359"/>
      <c r="G18" s="119"/>
      <c r="H18" s="119"/>
      <c r="I18" s="119"/>
      <c r="J18" s="119"/>
      <c r="K18" s="119"/>
      <c r="L18" s="119"/>
      <c r="M18" s="119"/>
      <c r="N18" s="119"/>
      <c r="O18" s="119"/>
      <c r="P18" s="119"/>
      <c r="Q18" s="119"/>
      <c r="R18" s="119"/>
      <c r="S18" s="119"/>
      <c r="T18" s="119"/>
      <c r="U18" s="119"/>
      <c r="V18" s="119"/>
      <c r="W18" s="119"/>
      <c r="X18" s="119"/>
      <c r="Y18" s="119"/>
      <c r="Z18" s="119"/>
    </row>
    <row r="19" spans="1:26" ht="9.75" customHeight="1">
      <c r="A19" s="4"/>
      <c r="B19" s="1"/>
      <c r="C19" s="80"/>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579</v>
      </c>
      <c r="B20" s="127"/>
      <c r="C20" s="336" t="s">
        <v>586</v>
      </c>
      <c r="D20" s="336" t="s">
        <v>78</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69" t="s">
        <v>587</v>
      </c>
      <c r="C21" s="337"/>
      <c r="D21" s="337"/>
      <c r="E21" s="1"/>
      <c r="F21" s="1"/>
      <c r="G21" s="1"/>
      <c r="H21" s="1"/>
      <c r="I21" s="1"/>
      <c r="J21" s="1"/>
      <c r="K21" s="1"/>
      <c r="L21" s="1"/>
      <c r="M21" s="1"/>
      <c r="N21" s="1"/>
      <c r="O21" s="1"/>
      <c r="P21" s="1"/>
      <c r="Q21" s="1"/>
      <c r="R21" s="1"/>
      <c r="S21" s="1"/>
      <c r="T21" s="1"/>
      <c r="U21" s="1"/>
      <c r="V21" s="1"/>
      <c r="W21" s="1"/>
      <c r="X21" s="1"/>
      <c r="Y21" s="1"/>
      <c r="Z21" s="1"/>
    </row>
    <row r="22" spans="1:26" ht="12.75" customHeight="1">
      <c r="A22" s="4"/>
      <c r="B22" s="15" t="s">
        <v>588</v>
      </c>
      <c r="C22" s="338">
        <v>60438</v>
      </c>
      <c r="D22" s="338">
        <v>60438</v>
      </c>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87" t="s">
        <v>589</v>
      </c>
      <c r="C23" s="339"/>
      <c r="D23" s="339"/>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5" t="s">
        <v>590</v>
      </c>
      <c r="C24" s="186"/>
      <c r="D24" s="186"/>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5" t="s">
        <v>591</v>
      </c>
      <c r="C25" s="186"/>
      <c r="D25" s="186"/>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5" t="s">
        <v>592</v>
      </c>
      <c r="C26" s="186"/>
      <c r="D26" s="186"/>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1113</v>
      </c>
      <c r="C27" s="186"/>
      <c r="D27" s="186"/>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88" t="s">
        <v>593</v>
      </c>
      <c r="C28" s="340"/>
      <c r="D28" s="341"/>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6" t="s">
        <v>594</v>
      </c>
      <c r="C29" s="186"/>
      <c r="D29" s="186"/>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595</v>
      </c>
      <c r="C30" s="338">
        <v>24102</v>
      </c>
      <c r="D30" s="338">
        <v>24102</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596</v>
      </c>
      <c r="C31" s="342">
        <v>17816</v>
      </c>
      <c r="D31" s="342">
        <v>17816</v>
      </c>
      <c r="E31" s="1"/>
      <c r="F31" s="1"/>
      <c r="G31" s="1"/>
      <c r="H31" s="1"/>
      <c r="I31" s="1"/>
      <c r="J31" s="1"/>
      <c r="K31" s="1"/>
      <c r="L31" s="1"/>
      <c r="M31" s="1"/>
      <c r="N31" s="1"/>
      <c r="O31" s="1"/>
      <c r="P31" s="1"/>
      <c r="Q31" s="1"/>
      <c r="R31" s="1"/>
      <c r="S31" s="1"/>
      <c r="T31" s="1"/>
      <c r="U31" s="1"/>
      <c r="V31" s="1"/>
      <c r="W31" s="1"/>
      <c r="X31" s="1"/>
      <c r="Y31" s="1"/>
      <c r="Z31" s="1"/>
    </row>
    <row r="32" spans="1:26" ht="15" customHeight="1">
      <c r="A32" s="4"/>
      <c r="B32" s="6" t="s">
        <v>597</v>
      </c>
      <c r="C32" s="343" t="s">
        <v>1181</v>
      </c>
      <c r="D32" s="343" t="s">
        <v>1181</v>
      </c>
      <c r="E32" s="1"/>
      <c r="F32" s="1"/>
      <c r="G32" s="1"/>
      <c r="H32" s="1"/>
      <c r="I32" s="1"/>
      <c r="J32" s="1"/>
      <c r="K32" s="1"/>
      <c r="L32" s="1"/>
      <c r="M32" s="1"/>
      <c r="N32" s="1"/>
      <c r="O32" s="1"/>
      <c r="P32" s="1"/>
      <c r="Q32" s="1"/>
      <c r="R32" s="1"/>
      <c r="S32" s="1"/>
      <c r="T32" s="1"/>
      <c r="U32" s="1"/>
      <c r="V32" s="1"/>
      <c r="W32" s="1"/>
      <c r="X32" s="1"/>
      <c r="Y32" s="1"/>
      <c r="Z32" s="1"/>
    </row>
    <row r="33" spans="1:26" ht="9" customHeight="1">
      <c r="A33" s="2"/>
      <c r="B33" s="1"/>
      <c r="C33" s="1"/>
      <c r="D33" s="321"/>
      <c r="E33" s="1"/>
      <c r="F33" s="1"/>
      <c r="G33" s="1"/>
      <c r="H33" s="1"/>
      <c r="I33" s="1"/>
      <c r="J33" s="1"/>
      <c r="K33" s="1"/>
      <c r="L33" s="1"/>
      <c r="M33" s="1"/>
      <c r="N33" s="1"/>
      <c r="O33" s="1"/>
      <c r="P33" s="1"/>
      <c r="Q33" s="1"/>
      <c r="R33" s="1"/>
      <c r="S33" s="1"/>
      <c r="T33" s="1"/>
      <c r="U33" s="1"/>
      <c r="V33" s="1"/>
      <c r="W33" s="1"/>
      <c r="X33" s="1"/>
      <c r="Y33" s="1"/>
      <c r="Z33" s="1"/>
    </row>
    <row r="34" spans="1:26" ht="26.25" customHeight="1">
      <c r="A34" s="4"/>
      <c r="B34" s="358" t="s">
        <v>598</v>
      </c>
      <c r="C34" s="359"/>
      <c r="D34" s="359"/>
      <c r="E34" s="55"/>
      <c r="F34" s="1"/>
      <c r="G34" s="1"/>
      <c r="H34" s="1"/>
      <c r="I34" s="1"/>
      <c r="J34" s="1"/>
      <c r="K34" s="1"/>
      <c r="L34" s="1"/>
      <c r="M34" s="1"/>
      <c r="N34" s="1"/>
      <c r="O34" s="1"/>
      <c r="P34" s="1"/>
      <c r="Q34" s="1"/>
      <c r="R34" s="1"/>
      <c r="S34" s="1"/>
      <c r="T34" s="1"/>
      <c r="U34" s="1"/>
      <c r="V34" s="1"/>
      <c r="W34" s="1"/>
      <c r="X34" s="1"/>
      <c r="Y34" s="1"/>
      <c r="Z34" s="1"/>
    </row>
    <row r="35" spans="1:26" ht="12.75" customHeight="1">
      <c r="A35" s="4"/>
      <c r="B35" s="3"/>
      <c r="C35" s="3"/>
      <c r="D35" s="189"/>
      <c r="E35" s="1"/>
      <c r="F35" s="1"/>
      <c r="G35" s="1"/>
      <c r="H35" s="1"/>
      <c r="I35" s="1"/>
      <c r="J35" s="1"/>
      <c r="K35" s="1"/>
      <c r="L35" s="1"/>
      <c r="M35" s="1"/>
      <c r="N35" s="1"/>
      <c r="O35" s="1"/>
      <c r="P35" s="1"/>
      <c r="Q35" s="1"/>
      <c r="R35" s="1"/>
      <c r="S35" s="1"/>
      <c r="T35" s="1"/>
      <c r="U35" s="1"/>
      <c r="V35" s="1"/>
      <c r="W35" s="1"/>
      <c r="X35" s="1"/>
      <c r="Y35" s="1"/>
      <c r="Z35" s="1"/>
    </row>
    <row r="36" spans="1:26" ht="12.75" customHeight="1">
      <c r="A36" s="4"/>
      <c r="B36" s="3" t="s">
        <v>374</v>
      </c>
      <c r="C36" s="370"/>
      <c r="D36" s="352"/>
      <c r="E36" s="352"/>
      <c r="F36" s="1"/>
      <c r="G36" s="1"/>
      <c r="H36" s="1"/>
      <c r="I36" s="1"/>
      <c r="J36" s="1"/>
      <c r="K36" s="1"/>
      <c r="L36" s="1"/>
      <c r="M36" s="1"/>
      <c r="N36" s="1"/>
      <c r="O36" s="1"/>
      <c r="P36" s="1"/>
      <c r="Q36" s="1"/>
      <c r="R36" s="1"/>
      <c r="S36" s="1"/>
      <c r="T36" s="1"/>
      <c r="U36" s="1"/>
      <c r="V36" s="1"/>
      <c r="W36" s="1"/>
      <c r="X36" s="1"/>
      <c r="Y36" s="1"/>
      <c r="Z36" s="1"/>
    </row>
    <row r="37" spans="1:26" ht="12.75" customHeight="1">
      <c r="A37" s="4"/>
      <c r="B37" s="358"/>
      <c r="C37" s="359"/>
      <c r="D37" s="359"/>
      <c r="E37" s="359"/>
      <c r="F37" s="359"/>
      <c r="G37" s="3"/>
      <c r="H37" s="3"/>
      <c r="I37" s="3"/>
      <c r="J37" s="3"/>
      <c r="K37" s="3"/>
      <c r="L37" s="3"/>
      <c r="M37" s="3"/>
      <c r="N37" s="3"/>
      <c r="O37" s="3"/>
      <c r="P37" s="3"/>
      <c r="Q37" s="3"/>
      <c r="R37" s="3"/>
      <c r="S37" s="3"/>
      <c r="T37" s="3"/>
      <c r="U37" s="3"/>
      <c r="V37" s="3"/>
      <c r="W37" s="3"/>
      <c r="X37" s="3"/>
      <c r="Y37" s="3"/>
      <c r="Z37" s="3"/>
    </row>
    <row r="38" spans="1:26" ht="12.75" customHeight="1">
      <c r="A38" s="2"/>
      <c r="B38" s="402"/>
      <c r="C38" s="359"/>
      <c r="D38" s="75" t="s">
        <v>599</v>
      </c>
      <c r="E38" s="75" t="s">
        <v>600</v>
      </c>
      <c r="F38" s="1"/>
      <c r="G38" s="1"/>
      <c r="H38" s="1"/>
      <c r="I38" s="1"/>
      <c r="J38" s="1"/>
      <c r="K38" s="1"/>
      <c r="L38" s="1"/>
      <c r="M38" s="1"/>
      <c r="N38" s="1"/>
      <c r="O38" s="1"/>
      <c r="P38" s="1"/>
      <c r="Q38" s="1"/>
      <c r="R38" s="1"/>
      <c r="S38" s="1"/>
      <c r="T38" s="1"/>
      <c r="U38" s="1"/>
      <c r="V38" s="1"/>
      <c r="W38" s="1"/>
      <c r="X38" s="1"/>
      <c r="Y38" s="1"/>
      <c r="Z38" s="1"/>
    </row>
    <row r="39" spans="1:26" ht="25.5" customHeight="1">
      <c r="A39" s="4" t="s">
        <v>601</v>
      </c>
      <c r="B39" s="456" t="s">
        <v>602</v>
      </c>
      <c r="C39" s="390"/>
      <c r="D39" s="183">
        <v>12</v>
      </c>
      <c r="E39" s="183">
        <v>16</v>
      </c>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
      <c r="B41" s="402"/>
      <c r="C41" s="359"/>
      <c r="D41" s="75" t="s">
        <v>12</v>
      </c>
      <c r="E41" s="75" t="s">
        <v>13</v>
      </c>
      <c r="F41" s="1"/>
      <c r="G41" s="1"/>
      <c r="H41" s="1"/>
      <c r="I41" s="1"/>
      <c r="J41" s="1"/>
      <c r="K41" s="1"/>
      <c r="L41" s="1"/>
      <c r="M41" s="1"/>
      <c r="N41" s="1"/>
      <c r="O41" s="1"/>
      <c r="P41" s="1"/>
      <c r="Q41" s="1"/>
      <c r="R41" s="1"/>
      <c r="S41" s="1"/>
      <c r="T41" s="1"/>
      <c r="U41" s="1"/>
      <c r="V41" s="1"/>
      <c r="W41" s="1"/>
      <c r="X41" s="1"/>
      <c r="Y41" s="1"/>
      <c r="Z41" s="1"/>
    </row>
    <row r="42" spans="1:26" ht="27.75" customHeight="1">
      <c r="A42" s="4" t="s">
        <v>603</v>
      </c>
      <c r="B42" s="456" t="s">
        <v>604</v>
      </c>
      <c r="C42" s="390"/>
      <c r="D42" s="172"/>
      <c r="E42" s="172" t="s">
        <v>1140</v>
      </c>
      <c r="F42" s="1"/>
      <c r="G42" s="1"/>
      <c r="H42" s="1"/>
      <c r="I42" s="1"/>
      <c r="J42" s="1"/>
      <c r="K42" s="1"/>
      <c r="L42" s="1"/>
      <c r="M42" s="1"/>
      <c r="N42" s="1"/>
      <c r="O42" s="1"/>
      <c r="P42" s="1"/>
      <c r="Q42" s="1"/>
      <c r="R42" s="1"/>
      <c r="S42" s="1"/>
      <c r="T42" s="1"/>
      <c r="U42" s="1"/>
      <c r="V42" s="1"/>
      <c r="W42" s="1"/>
      <c r="X42" s="1"/>
      <c r="Y42" s="1"/>
      <c r="Z42" s="1"/>
    </row>
    <row r="43" spans="1:26" ht="28.5" customHeight="1">
      <c r="A43" s="4" t="s">
        <v>605</v>
      </c>
      <c r="B43" s="358" t="s">
        <v>606</v>
      </c>
      <c r="C43" s="359"/>
      <c r="D43" s="172" t="s">
        <v>1140</v>
      </c>
      <c r="E43" s="190"/>
      <c r="F43" s="1"/>
      <c r="G43" s="1"/>
      <c r="H43" s="1"/>
      <c r="I43" s="1"/>
      <c r="J43" s="1"/>
      <c r="K43" s="1"/>
      <c r="L43" s="1"/>
      <c r="M43" s="1"/>
      <c r="N43" s="1"/>
      <c r="O43" s="1"/>
      <c r="P43" s="1"/>
      <c r="Q43" s="1"/>
      <c r="R43" s="1"/>
      <c r="S43" s="1"/>
      <c r="T43" s="1"/>
      <c r="U43" s="1"/>
      <c r="V43" s="1"/>
      <c r="W43" s="1"/>
      <c r="X43" s="1"/>
      <c r="Y43" s="1"/>
      <c r="Z43" s="1"/>
    </row>
    <row r="44" spans="1:26" ht="28.5" customHeight="1">
      <c r="A44" s="4"/>
      <c r="B44" s="358" t="s">
        <v>607</v>
      </c>
      <c r="C44" s="359"/>
      <c r="D44" s="191"/>
      <c r="E44" s="20"/>
      <c r="F44" s="1"/>
      <c r="G44" s="1"/>
      <c r="H44" s="1"/>
      <c r="I44" s="1"/>
      <c r="J44" s="1"/>
      <c r="K44" s="1"/>
      <c r="L44" s="1"/>
      <c r="M44" s="1"/>
      <c r="N44" s="1"/>
      <c r="O44" s="1"/>
      <c r="P44" s="1"/>
      <c r="Q44" s="1"/>
      <c r="R44" s="1"/>
      <c r="S44" s="1"/>
      <c r="T44" s="1"/>
      <c r="U44" s="1"/>
      <c r="V44" s="1"/>
      <c r="W44" s="1"/>
      <c r="X44" s="1"/>
      <c r="Y44" s="1"/>
      <c r="Z44" s="1"/>
    </row>
    <row r="45" spans="1:26" ht="12.75" customHeight="1">
      <c r="A45" s="2"/>
      <c r="B45" s="457"/>
      <c r="C45" s="359"/>
      <c r="D45" s="359"/>
      <c r="E45" s="359"/>
      <c r="F45" s="1"/>
      <c r="G45" s="1"/>
      <c r="H45" s="1"/>
      <c r="I45" s="1"/>
      <c r="J45" s="1"/>
      <c r="K45" s="1"/>
      <c r="L45" s="1"/>
      <c r="M45" s="1"/>
      <c r="N45" s="1"/>
      <c r="O45" s="1"/>
      <c r="P45" s="1"/>
      <c r="Q45" s="1"/>
      <c r="R45" s="1"/>
      <c r="S45" s="1"/>
      <c r="T45" s="1"/>
      <c r="U45" s="1"/>
      <c r="V45" s="1"/>
      <c r="W45" s="1"/>
      <c r="X45" s="1"/>
      <c r="Y45" s="1"/>
      <c r="Z45" s="1"/>
    </row>
    <row r="46" spans="1:26" ht="19.5" customHeight="1">
      <c r="A46" s="4" t="s">
        <v>608</v>
      </c>
      <c r="B46" s="391" t="s">
        <v>609</v>
      </c>
      <c r="C46" s="352"/>
      <c r="D46" s="352"/>
      <c r="E46" s="352"/>
      <c r="F46" s="1"/>
      <c r="G46" s="1"/>
      <c r="H46" s="1"/>
      <c r="I46" s="1"/>
      <c r="J46" s="1"/>
      <c r="K46" s="1"/>
      <c r="L46" s="1"/>
      <c r="M46" s="1"/>
      <c r="N46" s="1"/>
      <c r="O46" s="1"/>
      <c r="P46" s="1"/>
      <c r="Q46" s="1"/>
      <c r="R46" s="1"/>
      <c r="S46" s="1"/>
      <c r="T46" s="1"/>
      <c r="U46" s="1"/>
      <c r="V46" s="1"/>
      <c r="W46" s="1"/>
      <c r="X46" s="1"/>
      <c r="Y46" s="1"/>
      <c r="Z46" s="1"/>
    </row>
    <row r="47" spans="1:26" ht="38.25">
      <c r="A47" s="4"/>
      <c r="B47" s="84"/>
      <c r="C47" s="131" t="s">
        <v>610</v>
      </c>
      <c r="D47" s="131" t="s">
        <v>611</v>
      </c>
      <c r="E47" s="131" t="s">
        <v>612</v>
      </c>
      <c r="F47" s="1"/>
      <c r="G47" s="1"/>
      <c r="H47" s="1"/>
      <c r="I47" s="1"/>
      <c r="J47" s="1"/>
      <c r="K47" s="1"/>
      <c r="L47" s="1"/>
      <c r="M47" s="1"/>
      <c r="N47" s="1"/>
      <c r="O47" s="1"/>
      <c r="P47" s="1"/>
      <c r="Q47" s="1"/>
      <c r="R47" s="1"/>
      <c r="S47" s="1"/>
      <c r="T47" s="1"/>
      <c r="U47" s="1"/>
      <c r="V47" s="1"/>
      <c r="W47" s="1"/>
      <c r="X47" s="1"/>
      <c r="Y47" s="1"/>
      <c r="Z47" s="1"/>
    </row>
    <row r="48" spans="1:26" ht="12.75" customHeight="1">
      <c r="A48" s="4"/>
      <c r="B48" s="320" t="s">
        <v>613</v>
      </c>
      <c r="C48" s="345">
        <v>1494</v>
      </c>
      <c r="D48" s="345">
        <v>1494</v>
      </c>
      <c r="E48" s="345">
        <v>1494</v>
      </c>
      <c r="F48" s="1"/>
      <c r="G48" s="1"/>
      <c r="H48" s="1"/>
      <c r="I48" s="1"/>
      <c r="J48" s="1"/>
      <c r="K48" s="1"/>
      <c r="L48" s="1"/>
      <c r="M48" s="1"/>
      <c r="N48" s="1"/>
      <c r="O48" s="1"/>
      <c r="P48" s="1"/>
      <c r="Q48" s="1"/>
      <c r="R48" s="1"/>
      <c r="S48" s="1"/>
      <c r="T48" s="1"/>
      <c r="U48" s="1"/>
      <c r="V48" s="1"/>
      <c r="W48" s="1"/>
      <c r="X48" s="1"/>
      <c r="Y48" s="1"/>
      <c r="Z48" s="1"/>
    </row>
    <row r="49" spans="1:26" ht="12.75" customHeight="1">
      <c r="A49" s="4"/>
      <c r="B49" s="320" t="s">
        <v>614</v>
      </c>
      <c r="C49" s="345">
        <v>17816</v>
      </c>
      <c r="D49" s="345">
        <v>1080</v>
      </c>
      <c r="E49" s="345">
        <v>17816</v>
      </c>
      <c r="F49" s="1"/>
      <c r="G49" s="1"/>
      <c r="H49" s="1"/>
      <c r="I49" s="1"/>
      <c r="J49" s="1"/>
      <c r="K49" s="1"/>
      <c r="L49" s="1"/>
      <c r="M49" s="1"/>
      <c r="N49" s="1"/>
      <c r="O49" s="1"/>
      <c r="P49" s="1"/>
      <c r="Q49" s="1"/>
      <c r="R49" s="1"/>
      <c r="S49" s="1"/>
      <c r="T49" s="1"/>
      <c r="U49" s="1"/>
      <c r="V49" s="1"/>
      <c r="W49" s="1"/>
      <c r="X49" s="1"/>
      <c r="Y49" s="1"/>
      <c r="Z49" s="1"/>
    </row>
    <row r="50" spans="1:26" ht="12.75" customHeight="1">
      <c r="A50" s="4"/>
      <c r="B50" s="320" t="s">
        <v>615</v>
      </c>
      <c r="C50" s="345" t="s">
        <v>1181</v>
      </c>
      <c r="D50" s="345">
        <v>6286</v>
      </c>
      <c r="E50" s="345" t="s">
        <v>1181</v>
      </c>
      <c r="F50" s="1"/>
      <c r="G50" s="1"/>
      <c r="H50" s="1"/>
      <c r="I50" s="1"/>
      <c r="J50" s="1"/>
      <c r="K50" s="1"/>
      <c r="L50" s="1"/>
      <c r="M50" s="1"/>
      <c r="N50" s="1"/>
      <c r="O50" s="1"/>
      <c r="P50" s="1"/>
      <c r="Q50" s="1"/>
      <c r="R50" s="1"/>
      <c r="S50" s="1"/>
      <c r="T50" s="1"/>
      <c r="U50" s="1"/>
      <c r="V50" s="1"/>
      <c r="W50" s="1"/>
      <c r="X50" s="1"/>
      <c r="Y50" s="1"/>
      <c r="Z50" s="1"/>
    </row>
    <row r="51" spans="1:26" ht="12.75" customHeight="1">
      <c r="A51" s="4"/>
      <c r="B51" s="344" t="s">
        <v>616</v>
      </c>
      <c r="C51" s="345">
        <v>24102</v>
      </c>
      <c r="D51" s="345">
        <f>D50+D49</f>
        <v>7366</v>
      </c>
      <c r="E51" s="345">
        <v>24102</v>
      </c>
      <c r="F51" s="1"/>
      <c r="G51" s="1"/>
      <c r="H51" s="1"/>
      <c r="I51" s="1"/>
      <c r="J51" s="1"/>
      <c r="K51" s="1"/>
      <c r="L51" s="1"/>
      <c r="M51" s="1"/>
      <c r="N51" s="1"/>
      <c r="O51" s="1"/>
      <c r="P51" s="1"/>
      <c r="Q51" s="1"/>
      <c r="R51" s="1"/>
      <c r="S51" s="1"/>
      <c r="T51" s="1"/>
      <c r="U51" s="1"/>
      <c r="V51" s="1"/>
      <c r="W51" s="1"/>
      <c r="X51" s="1"/>
      <c r="Y51" s="1"/>
      <c r="Z51" s="1"/>
    </row>
    <row r="52" spans="1:26" ht="12.75" customHeight="1">
      <c r="A52" s="4"/>
      <c r="B52" s="320" t="s">
        <v>617</v>
      </c>
      <c r="C52" s="345">
        <v>1154</v>
      </c>
      <c r="D52" s="345"/>
      <c r="E52" s="345">
        <v>1154</v>
      </c>
      <c r="F52" s="1"/>
      <c r="G52" s="1"/>
      <c r="H52" s="1"/>
      <c r="I52" s="1"/>
      <c r="J52" s="1"/>
      <c r="K52" s="1"/>
      <c r="L52" s="1"/>
      <c r="M52" s="1"/>
      <c r="N52" s="1"/>
      <c r="O52" s="1"/>
      <c r="P52" s="1"/>
      <c r="Q52" s="1"/>
      <c r="R52" s="1"/>
      <c r="S52" s="1"/>
      <c r="T52" s="1"/>
      <c r="U52" s="1"/>
      <c r="V52" s="1"/>
      <c r="W52" s="1"/>
      <c r="X52" s="1"/>
      <c r="Y52" s="1"/>
      <c r="Z52" s="1"/>
    </row>
    <row r="53" spans="1:26" ht="12.75" customHeight="1">
      <c r="A53" s="4"/>
      <c r="B53" s="320" t="s">
        <v>618</v>
      </c>
      <c r="C53" s="345">
        <v>3034</v>
      </c>
      <c r="D53" s="346">
        <v>3034</v>
      </c>
      <c r="E53" s="345">
        <v>3034</v>
      </c>
      <c r="F53" s="1"/>
      <c r="G53" s="1"/>
      <c r="H53" s="1"/>
      <c r="I53" s="1"/>
      <c r="J53" s="1"/>
      <c r="K53" s="1"/>
      <c r="L53" s="1"/>
      <c r="M53" s="1"/>
      <c r="N53" s="1"/>
      <c r="O53" s="1"/>
      <c r="P53" s="1"/>
      <c r="Q53" s="1"/>
      <c r="R53" s="1"/>
      <c r="S53" s="1"/>
      <c r="T53" s="1"/>
      <c r="U53" s="1"/>
      <c r="V53" s="1"/>
      <c r="W53" s="1"/>
      <c r="X53" s="1"/>
      <c r="Y53" s="1"/>
      <c r="Z53" s="1"/>
    </row>
    <row r="54" spans="1:26" ht="12.75" customHeight="1">
      <c r="A54" s="2"/>
      <c r="B54" s="408" t="s">
        <v>619</v>
      </c>
      <c r="C54" s="359"/>
      <c r="D54" s="359"/>
      <c r="E54" s="359"/>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4" t="s">
        <v>620</v>
      </c>
      <c r="B56" s="391" t="s">
        <v>621</v>
      </c>
      <c r="C56" s="352"/>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c r="B57" s="15" t="s">
        <v>622</v>
      </c>
      <c r="C57" s="335">
        <v>1844</v>
      </c>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5" t="s">
        <v>623</v>
      </c>
      <c r="C58" s="192"/>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5" t="s">
        <v>624</v>
      </c>
      <c r="C59" s="192"/>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5" t="s">
        <v>625</v>
      </c>
      <c r="C60" s="192"/>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5" t="s">
        <v>626</v>
      </c>
      <c r="C61" s="192"/>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5" t="s">
        <v>1114</v>
      </c>
      <c r="C62" s="192"/>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B54:E54"/>
    <mergeCell ref="B56:C56"/>
    <mergeCell ref="B38:C38"/>
    <mergeCell ref="B39:C39"/>
    <mergeCell ref="B41:C41"/>
    <mergeCell ref="B42:C42"/>
    <mergeCell ref="B43:C43"/>
    <mergeCell ref="B44:C44"/>
    <mergeCell ref="B45:E45"/>
    <mergeCell ref="B18:F18"/>
    <mergeCell ref="B34:D34"/>
    <mergeCell ref="C36:E36"/>
    <mergeCell ref="B37:F37"/>
    <mergeCell ref="B46:E46"/>
    <mergeCell ref="B13:E13"/>
    <mergeCell ref="B14:E14"/>
    <mergeCell ref="B15:F15"/>
    <mergeCell ref="B16:F16"/>
    <mergeCell ref="B17:F17"/>
    <mergeCell ref="A1:E1"/>
    <mergeCell ref="B4:E4"/>
    <mergeCell ref="B6:F6"/>
    <mergeCell ref="B8:F10"/>
    <mergeCell ref="B11:E11"/>
  </mergeCells>
  <pageMargins left="0.75" right="0.75" top="1" bottom="1" header="0" footer="0"/>
  <pageSetup scale="75" orientation="portrait" r:id="rId1"/>
  <headerFooter>
    <oddHeader>&amp;LCommon Data Set 2021-2022</oddHeader>
    <oddFooter>&amp;LCDS-G&amp;RPage &amp;P</oddFooter>
  </headerFooter>
  <rowBreaks count="1" manualBreakCount="1">
    <brk id="55"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view="pageBreakPreview" topLeftCell="A175" zoomScale="80" zoomScaleNormal="100" zoomScaleSheetLayoutView="80" workbookViewId="0">
      <selection activeCell="C110" sqref="C110"/>
    </sheetView>
  </sheetViews>
  <sheetFormatPr defaultColWidth="12.7109375" defaultRowHeight="15" customHeight="1"/>
  <cols>
    <col min="1" max="1" width="4.7109375" customWidth="1"/>
    <col min="2" max="2" width="2.42578125" customWidth="1"/>
    <col min="3" max="3" width="41" customWidth="1"/>
    <col min="4" max="6" width="14.28515625" customWidth="1"/>
    <col min="7" max="7" width="9.28515625" customWidth="1"/>
    <col min="8" max="26" width="8.7109375" hidden="1" customWidth="1"/>
  </cols>
  <sheetData>
    <row r="1" spans="1:26" ht="12.75" customHeight="1">
      <c r="A1" s="355" t="s">
        <v>627</v>
      </c>
      <c r="B1" s="356"/>
      <c r="C1" s="356"/>
      <c r="D1" s="356"/>
      <c r="E1" s="356"/>
      <c r="F1" s="357"/>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58" t="s">
        <v>628</v>
      </c>
      <c r="C3" s="359"/>
      <c r="D3" s="359"/>
      <c r="E3" s="359"/>
      <c r="F3" s="359"/>
      <c r="G3" s="1"/>
      <c r="H3" s="1"/>
      <c r="I3" s="1"/>
      <c r="J3" s="1"/>
      <c r="K3" s="1"/>
      <c r="L3" s="1"/>
      <c r="M3" s="1"/>
      <c r="N3" s="1"/>
      <c r="O3" s="1"/>
      <c r="P3" s="1"/>
      <c r="Q3" s="1"/>
      <c r="R3" s="1"/>
      <c r="S3" s="1"/>
      <c r="T3" s="1"/>
      <c r="U3" s="1"/>
      <c r="V3" s="1"/>
      <c r="W3" s="1"/>
      <c r="X3" s="1"/>
      <c r="Y3" s="1"/>
      <c r="Z3" s="1"/>
    </row>
    <row r="4" spans="1:26" ht="8.25" customHeight="1">
      <c r="A4" s="4"/>
      <c r="B4" s="416"/>
      <c r="C4" s="359"/>
      <c r="D4" s="359"/>
      <c r="E4" s="359"/>
      <c r="F4" s="359"/>
      <c r="G4" s="1"/>
      <c r="H4" s="1"/>
      <c r="I4" s="1"/>
      <c r="J4" s="1"/>
      <c r="K4" s="1"/>
      <c r="L4" s="1"/>
      <c r="M4" s="1"/>
      <c r="N4" s="1"/>
      <c r="O4" s="1"/>
      <c r="P4" s="1"/>
      <c r="Q4" s="1"/>
      <c r="R4" s="1"/>
      <c r="S4" s="1"/>
      <c r="T4" s="1"/>
      <c r="U4" s="1"/>
      <c r="V4" s="1"/>
      <c r="W4" s="1"/>
      <c r="X4" s="1"/>
      <c r="Y4" s="1"/>
      <c r="Z4" s="1"/>
    </row>
    <row r="5" spans="1:26" ht="20.25" customHeight="1">
      <c r="A5" s="4"/>
      <c r="B5" s="416" t="s">
        <v>629</v>
      </c>
      <c r="C5" s="359"/>
      <c r="D5" s="359"/>
      <c r="E5" s="359"/>
      <c r="F5" s="359"/>
      <c r="G5" s="1"/>
      <c r="H5" s="1"/>
      <c r="I5" s="1"/>
      <c r="J5" s="1"/>
      <c r="K5" s="1"/>
      <c r="L5" s="1"/>
      <c r="M5" s="1"/>
      <c r="N5" s="1"/>
      <c r="O5" s="1"/>
      <c r="P5" s="1"/>
      <c r="Q5" s="1"/>
      <c r="R5" s="1"/>
      <c r="S5" s="1"/>
      <c r="T5" s="1"/>
      <c r="U5" s="1"/>
      <c r="V5" s="1"/>
      <c r="W5" s="1"/>
      <c r="X5" s="1"/>
      <c r="Y5" s="1"/>
      <c r="Z5" s="1"/>
    </row>
    <row r="6" spans="1:26" ht="32.25" customHeight="1">
      <c r="A6" s="4"/>
      <c r="B6" s="416" t="s">
        <v>630</v>
      </c>
      <c r="C6" s="359"/>
      <c r="D6" s="359"/>
      <c r="E6" s="359"/>
      <c r="F6" s="359"/>
      <c r="G6" s="1"/>
      <c r="H6" s="1"/>
      <c r="I6" s="1"/>
      <c r="J6" s="1"/>
      <c r="K6" s="1"/>
      <c r="L6" s="1"/>
      <c r="M6" s="1"/>
      <c r="N6" s="1"/>
      <c r="O6" s="1"/>
      <c r="P6" s="1"/>
      <c r="Q6" s="1"/>
      <c r="R6" s="1"/>
      <c r="S6" s="1"/>
      <c r="T6" s="1"/>
      <c r="U6" s="1"/>
      <c r="V6" s="1"/>
      <c r="W6" s="1"/>
      <c r="X6" s="1"/>
      <c r="Y6" s="1"/>
      <c r="Z6" s="1"/>
    </row>
    <row r="7" spans="1:26" ht="49.5" customHeight="1">
      <c r="A7" s="4"/>
      <c r="B7" s="416" t="s">
        <v>631</v>
      </c>
      <c r="C7" s="359"/>
      <c r="D7" s="359"/>
      <c r="E7" s="359"/>
      <c r="F7" s="359"/>
      <c r="G7" s="1"/>
      <c r="H7" s="1"/>
      <c r="I7" s="1"/>
      <c r="J7" s="1"/>
      <c r="K7" s="1"/>
      <c r="L7" s="1"/>
      <c r="M7" s="1"/>
      <c r="N7" s="1"/>
      <c r="O7" s="1"/>
      <c r="P7" s="1"/>
      <c r="Q7" s="1"/>
      <c r="R7" s="1"/>
      <c r="S7" s="1"/>
      <c r="T7" s="1"/>
      <c r="U7" s="1"/>
      <c r="V7" s="1"/>
      <c r="W7" s="1"/>
      <c r="X7" s="1"/>
      <c r="Y7" s="1"/>
      <c r="Z7" s="1"/>
    </row>
    <row r="8" spans="1:26" ht="30.75" customHeight="1">
      <c r="A8" s="4"/>
      <c r="B8" s="416" t="s">
        <v>632</v>
      </c>
      <c r="C8" s="359"/>
      <c r="D8" s="359"/>
      <c r="E8" s="359"/>
      <c r="F8" s="359"/>
      <c r="G8" s="1"/>
      <c r="H8" s="1"/>
      <c r="I8" s="1"/>
      <c r="J8" s="1"/>
      <c r="K8" s="1"/>
      <c r="L8" s="1"/>
      <c r="M8" s="1"/>
      <c r="N8" s="1"/>
      <c r="O8" s="1"/>
      <c r="P8" s="1"/>
      <c r="Q8" s="1"/>
      <c r="R8" s="1"/>
      <c r="S8" s="1"/>
      <c r="T8" s="1"/>
      <c r="U8" s="1"/>
      <c r="V8" s="1"/>
      <c r="W8" s="1"/>
      <c r="X8" s="1"/>
      <c r="Y8" s="1"/>
      <c r="Z8" s="1"/>
    </row>
    <row r="9" spans="1:26" ht="28.5" customHeight="1">
      <c r="A9" s="4"/>
      <c r="B9" s="416" t="s">
        <v>633</v>
      </c>
      <c r="C9" s="359"/>
      <c r="D9" s="359"/>
      <c r="E9" s="359"/>
      <c r="F9" s="359"/>
      <c r="G9" s="1"/>
      <c r="H9" s="1"/>
      <c r="I9" s="1"/>
      <c r="J9" s="1"/>
      <c r="K9" s="1"/>
      <c r="L9" s="1"/>
      <c r="M9" s="1"/>
      <c r="N9" s="1"/>
      <c r="O9" s="1"/>
      <c r="P9" s="1"/>
      <c r="Q9" s="1"/>
      <c r="R9" s="1"/>
      <c r="S9" s="1"/>
      <c r="T9" s="1"/>
      <c r="U9" s="1"/>
      <c r="V9" s="1"/>
      <c r="W9" s="1"/>
      <c r="X9" s="1"/>
      <c r="Y9" s="1"/>
      <c r="Z9" s="1"/>
    </row>
    <row r="10" spans="1:26" ht="44.25" customHeight="1">
      <c r="A10" s="4"/>
      <c r="B10" s="416" t="s">
        <v>634</v>
      </c>
      <c r="C10" s="359"/>
      <c r="D10" s="359"/>
      <c r="E10" s="359"/>
      <c r="F10" s="359"/>
      <c r="G10" s="1"/>
      <c r="H10" s="1"/>
      <c r="I10" s="1"/>
      <c r="J10" s="1"/>
      <c r="K10" s="1"/>
      <c r="L10" s="1"/>
      <c r="M10" s="1"/>
      <c r="N10" s="1"/>
      <c r="O10" s="1"/>
      <c r="P10" s="1"/>
      <c r="Q10" s="1"/>
      <c r="R10" s="1"/>
      <c r="S10" s="1"/>
      <c r="T10" s="1"/>
      <c r="U10" s="1"/>
      <c r="V10" s="1"/>
      <c r="W10" s="1"/>
      <c r="X10" s="1"/>
      <c r="Y10" s="1"/>
      <c r="Z10" s="1"/>
    </row>
    <row r="11" spans="1:26" ht="31.5" customHeight="1">
      <c r="A11" s="4"/>
      <c r="B11" s="416" t="s">
        <v>635</v>
      </c>
      <c r="C11" s="359"/>
      <c r="D11" s="359"/>
      <c r="E11" s="359"/>
      <c r="F11" s="359"/>
      <c r="G11" s="1"/>
      <c r="H11" s="1"/>
      <c r="I11" s="1"/>
      <c r="J11" s="1"/>
      <c r="K11" s="1"/>
      <c r="L11" s="1"/>
      <c r="M11" s="1"/>
      <c r="N11" s="1"/>
      <c r="O11" s="1"/>
      <c r="P11" s="1"/>
      <c r="Q11" s="1"/>
      <c r="R11" s="1"/>
      <c r="S11" s="1"/>
      <c r="T11" s="1"/>
      <c r="U11" s="1"/>
      <c r="V11" s="1"/>
      <c r="W11" s="1"/>
      <c r="X11" s="1"/>
      <c r="Y11" s="1"/>
      <c r="Z11" s="1"/>
    </row>
    <row r="12" spans="1:26" ht="31.5" customHeight="1">
      <c r="A12" s="4"/>
      <c r="B12" s="416" t="s">
        <v>636</v>
      </c>
      <c r="C12" s="359"/>
      <c r="D12" s="359"/>
      <c r="E12" s="359"/>
      <c r="F12" s="359"/>
      <c r="G12" s="1"/>
      <c r="H12" s="1"/>
      <c r="I12" s="1"/>
      <c r="J12" s="1"/>
      <c r="K12" s="1"/>
      <c r="L12" s="1"/>
      <c r="M12" s="1"/>
      <c r="N12" s="1"/>
      <c r="O12" s="1"/>
      <c r="P12" s="1"/>
      <c r="Q12" s="1"/>
      <c r="R12" s="1"/>
      <c r="S12" s="1"/>
      <c r="T12" s="1"/>
      <c r="U12" s="1"/>
      <c r="V12" s="1"/>
      <c r="W12" s="1"/>
      <c r="X12" s="1"/>
      <c r="Y12" s="1"/>
      <c r="Z12" s="1"/>
    </row>
    <row r="13" spans="1:26" ht="65.25" customHeight="1">
      <c r="A13" s="4"/>
      <c r="B13" s="416" t="s">
        <v>637</v>
      </c>
      <c r="C13" s="359"/>
      <c r="D13" s="359"/>
      <c r="E13" s="359"/>
      <c r="F13" s="359"/>
      <c r="G13" s="1"/>
      <c r="H13" s="1"/>
      <c r="I13" s="1"/>
      <c r="J13" s="1"/>
      <c r="K13" s="1"/>
      <c r="L13" s="1"/>
      <c r="M13" s="1"/>
      <c r="N13" s="1"/>
      <c r="O13" s="1"/>
      <c r="P13" s="1"/>
      <c r="Q13" s="1"/>
      <c r="R13" s="1"/>
      <c r="S13" s="1"/>
      <c r="T13" s="1"/>
      <c r="U13" s="1"/>
      <c r="V13" s="1"/>
      <c r="W13" s="1"/>
      <c r="X13" s="1"/>
      <c r="Y13" s="1"/>
      <c r="Z13" s="1"/>
    </row>
    <row r="14" spans="1:26" ht="13.5" customHeight="1">
      <c r="A14" s="4"/>
      <c r="B14" s="419" t="s">
        <v>638</v>
      </c>
      <c r="C14" s="359"/>
      <c r="D14" s="359"/>
      <c r="E14" s="359"/>
      <c r="F14" s="359"/>
      <c r="G14" s="1"/>
      <c r="H14" s="1"/>
      <c r="I14" s="1"/>
      <c r="J14" s="1"/>
      <c r="K14" s="1"/>
      <c r="L14" s="1"/>
      <c r="M14" s="1"/>
      <c r="N14" s="1"/>
      <c r="O14" s="1"/>
      <c r="P14" s="1"/>
      <c r="Q14" s="1"/>
      <c r="R14" s="1"/>
      <c r="S14" s="1"/>
      <c r="T14" s="1"/>
      <c r="U14" s="1"/>
      <c r="V14" s="1"/>
      <c r="W14" s="1"/>
      <c r="X14" s="1"/>
      <c r="Y14" s="1"/>
      <c r="Z14" s="1"/>
    </row>
    <row r="15" spans="1:26" ht="13.5" customHeight="1">
      <c r="A15" s="4"/>
      <c r="B15" s="83"/>
      <c r="C15" s="83" t="s">
        <v>639</v>
      </c>
      <c r="D15" s="416" t="s">
        <v>640</v>
      </c>
      <c r="E15" s="359"/>
      <c r="F15" s="83"/>
      <c r="G15" s="1"/>
      <c r="H15" s="1"/>
      <c r="I15" s="1"/>
      <c r="J15" s="1"/>
      <c r="K15" s="1"/>
      <c r="L15" s="1"/>
      <c r="M15" s="1"/>
      <c r="N15" s="1"/>
      <c r="O15" s="1"/>
      <c r="P15" s="1"/>
      <c r="Q15" s="1"/>
      <c r="R15" s="1"/>
      <c r="S15" s="1"/>
      <c r="T15" s="1"/>
      <c r="U15" s="1"/>
      <c r="V15" s="1"/>
      <c r="W15" s="1"/>
      <c r="X15" s="1"/>
      <c r="Y15" s="1"/>
      <c r="Z15" s="1"/>
    </row>
    <row r="16" spans="1:26" ht="13.5" customHeight="1">
      <c r="A16" s="4"/>
      <c r="B16" s="83"/>
      <c r="C16" s="83" t="s">
        <v>641</v>
      </c>
      <c r="D16" s="416" t="s">
        <v>642</v>
      </c>
      <c r="E16" s="359"/>
      <c r="F16" s="83"/>
      <c r="G16" s="1"/>
      <c r="H16" s="1"/>
      <c r="I16" s="1"/>
      <c r="J16" s="1"/>
      <c r="K16" s="1"/>
      <c r="L16" s="1"/>
      <c r="M16" s="1"/>
      <c r="N16" s="1"/>
      <c r="O16" s="1"/>
      <c r="P16" s="1"/>
      <c r="Q16" s="1"/>
      <c r="R16" s="1"/>
      <c r="S16" s="1"/>
      <c r="T16" s="1"/>
      <c r="U16" s="1"/>
      <c r="V16" s="1"/>
      <c r="W16" s="1"/>
      <c r="X16" s="1"/>
      <c r="Y16" s="1"/>
      <c r="Z16" s="1"/>
    </row>
    <row r="17" spans="1:26" ht="13.5" customHeight="1">
      <c r="A17" s="4"/>
      <c r="B17" s="83"/>
      <c r="C17" s="83" t="s">
        <v>643</v>
      </c>
      <c r="D17" s="416" t="s">
        <v>644</v>
      </c>
      <c r="E17" s="359"/>
      <c r="F17" s="83"/>
      <c r="G17" s="1"/>
      <c r="H17" s="1"/>
      <c r="I17" s="1"/>
      <c r="J17" s="1"/>
      <c r="K17" s="1"/>
      <c r="L17" s="1"/>
      <c r="M17" s="1"/>
      <c r="N17" s="1"/>
      <c r="O17" s="1"/>
      <c r="P17" s="1"/>
      <c r="Q17" s="1"/>
      <c r="R17" s="1"/>
      <c r="S17" s="1"/>
      <c r="T17" s="1"/>
      <c r="U17" s="1"/>
      <c r="V17" s="1"/>
      <c r="W17" s="1"/>
      <c r="X17" s="1"/>
      <c r="Y17" s="1"/>
      <c r="Z17" s="1"/>
    </row>
    <row r="18" spans="1:26" ht="12.75" customHeight="1">
      <c r="A18" s="4"/>
      <c r="B18" s="83"/>
      <c r="C18" s="83" t="s">
        <v>645</v>
      </c>
      <c r="D18" s="416" t="s">
        <v>646</v>
      </c>
      <c r="E18" s="359"/>
      <c r="F18" s="83"/>
      <c r="G18" s="1"/>
      <c r="H18" s="1"/>
      <c r="I18" s="1"/>
      <c r="J18" s="1"/>
      <c r="K18" s="1"/>
      <c r="L18" s="1"/>
      <c r="M18" s="1"/>
      <c r="N18" s="1"/>
      <c r="O18" s="1"/>
      <c r="P18" s="1"/>
      <c r="Q18" s="1"/>
      <c r="R18" s="1"/>
      <c r="S18" s="1"/>
      <c r="T18" s="1"/>
      <c r="U18" s="1"/>
      <c r="V18" s="1"/>
      <c r="W18" s="1"/>
      <c r="X18" s="1"/>
      <c r="Y18" s="1"/>
      <c r="Z18" s="1"/>
    </row>
    <row r="19" spans="1:26" ht="18.75" customHeight="1">
      <c r="A19" s="4"/>
      <c r="B19" s="83"/>
      <c r="C19" s="83" t="s">
        <v>647</v>
      </c>
      <c r="D19" s="83"/>
      <c r="E19" s="83"/>
      <c r="F19" s="83"/>
      <c r="G19" s="1"/>
      <c r="H19" s="1"/>
      <c r="I19" s="1"/>
      <c r="J19" s="1"/>
      <c r="K19" s="1"/>
      <c r="L19" s="1"/>
      <c r="M19" s="1"/>
      <c r="N19" s="1"/>
      <c r="O19" s="1"/>
      <c r="P19" s="1"/>
      <c r="Q19" s="1"/>
      <c r="R19" s="1"/>
      <c r="S19" s="1"/>
      <c r="T19" s="1"/>
      <c r="U19" s="1"/>
      <c r="V19" s="1"/>
      <c r="W19" s="1"/>
      <c r="X19" s="1"/>
      <c r="Y19" s="1"/>
      <c r="Z19" s="1"/>
    </row>
    <row r="20" spans="1:26" ht="31.5" customHeight="1">
      <c r="A20" s="4"/>
      <c r="B20" s="416" t="s">
        <v>648</v>
      </c>
      <c r="C20" s="359"/>
      <c r="D20" s="359"/>
      <c r="E20" s="359"/>
      <c r="F20" s="359"/>
      <c r="G20" s="1"/>
      <c r="H20" s="1"/>
      <c r="I20" s="1"/>
      <c r="J20" s="1"/>
      <c r="K20" s="1"/>
      <c r="L20" s="1"/>
      <c r="M20" s="1"/>
      <c r="N20" s="1"/>
      <c r="O20" s="1"/>
      <c r="P20" s="1"/>
      <c r="Q20" s="1"/>
      <c r="R20" s="1"/>
      <c r="S20" s="1"/>
      <c r="T20" s="1"/>
      <c r="U20" s="1"/>
      <c r="V20" s="1"/>
      <c r="W20" s="1"/>
      <c r="X20" s="1"/>
      <c r="Y20" s="1"/>
      <c r="Z20" s="1"/>
    </row>
    <row r="21" spans="1:26" ht="32.25" customHeight="1">
      <c r="A21" s="4"/>
      <c r="B21" s="416" t="s">
        <v>649</v>
      </c>
      <c r="C21" s="359"/>
      <c r="D21" s="359"/>
      <c r="E21" s="359"/>
      <c r="F21" s="359"/>
      <c r="G21" s="1"/>
      <c r="H21" s="1"/>
      <c r="I21" s="1"/>
      <c r="J21" s="1"/>
      <c r="K21" s="1"/>
      <c r="L21" s="1"/>
      <c r="M21" s="1"/>
      <c r="N21" s="1"/>
      <c r="O21" s="1"/>
      <c r="P21" s="1"/>
      <c r="Q21" s="1"/>
      <c r="R21" s="1"/>
      <c r="S21" s="1"/>
      <c r="T21" s="1"/>
      <c r="U21" s="1"/>
      <c r="V21" s="1"/>
      <c r="W21" s="1"/>
      <c r="X21" s="1"/>
      <c r="Y21" s="1"/>
      <c r="Z21" s="1"/>
    </row>
    <row r="22" spans="1:26" ht="39.75" customHeight="1">
      <c r="A22" s="4"/>
      <c r="B22" s="416" t="s">
        <v>650</v>
      </c>
      <c r="C22" s="359"/>
      <c r="D22" s="359"/>
      <c r="E22" s="359"/>
      <c r="F22" s="359"/>
      <c r="G22" s="1"/>
      <c r="H22" s="1"/>
      <c r="I22" s="1"/>
      <c r="J22" s="1"/>
      <c r="K22" s="1"/>
      <c r="L22" s="1"/>
      <c r="M22" s="1"/>
      <c r="N22" s="1"/>
      <c r="O22" s="1"/>
      <c r="P22" s="1"/>
      <c r="Q22" s="1"/>
      <c r="R22" s="1"/>
      <c r="S22" s="1"/>
      <c r="T22" s="1"/>
      <c r="U22" s="1"/>
      <c r="V22" s="1"/>
      <c r="W22" s="1"/>
      <c r="X22" s="1"/>
      <c r="Y22" s="1"/>
      <c r="Z22" s="1"/>
    </row>
    <row r="23" spans="1:26" ht="25.5" customHeight="1">
      <c r="A23" s="4"/>
      <c r="B23" s="416" t="s">
        <v>651</v>
      </c>
      <c r="C23" s="359"/>
      <c r="D23" s="359"/>
      <c r="E23" s="359"/>
      <c r="F23" s="359"/>
      <c r="G23" s="1"/>
      <c r="H23" s="1"/>
      <c r="I23" s="1"/>
      <c r="J23" s="1"/>
      <c r="K23" s="1"/>
      <c r="L23" s="1"/>
      <c r="M23" s="1"/>
      <c r="N23" s="1"/>
      <c r="O23" s="1"/>
      <c r="P23" s="1"/>
      <c r="Q23" s="1"/>
      <c r="R23" s="1"/>
      <c r="S23" s="1"/>
      <c r="T23" s="1"/>
      <c r="U23" s="1"/>
      <c r="V23" s="1"/>
      <c r="W23" s="1"/>
      <c r="X23" s="1"/>
      <c r="Y23" s="1"/>
      <c r="Z23" s="1"/>
    </row>
    <row r="24" spans="1:26" ht="12.75" customHeight="1">
      <c r="A24" s="4"/>
      <c r="B24" s="83"/>
      <c r="C24" s="83"/>
      <c r="D24" s="83"/>
      <c r="E24" s="83"/>
      <c r="F24" s="83"/>
      <c r="G24" s="1"/>
      <c r="H24" s="1"/>
      <c r="I24" s="1"/>
      <c r="J24" s="1"/>
      <c r="K24" s="1"/>
      <c r="L24" s="1"/>
      <c r="M24" s="1"/>
      <c r="N24" s="1"/>
      <c r="O24" s="1"/>
      <c r="P24" s="1"/>
      <c r="Q24" s="1"/>
      <c r="R24" s="1"/>
      <c r="S24" s="1"/>
      <c r="T24" s="1"/>
      <c r="U24" s="1"/>
      <c r="V24" s="1"/>
      <c r="W24" s="1"/>
      <c r="X24" s="1"/>
      <c r="Y24" s="1"/>
      <c r="Z24" s="1"/>
    </row>
    <row r="25" spans="1:26" ht="26.25" customHeight="1">
      <c r="A25" s="4"/>
      <c r="B25" s="372" t="s">
        <v>1177</v>
      </c>
      <c r="C25" s="359"/>
      <c r="D25" s="359"/>
      <c r="E25" s="359"/>
      <c r="F25" s="359"/>
      <c r="G25" s="1"/>
      <c r="H25" s="1"/>
      <c r="I25" s="1"/>
      <c r="J25" s="1"/>
      <c r="K25" s="1"/>
      <c r="L25" s="1"/>
      <c r="M25" s="1"/>
      <c r="N25" s="1"/>
      <c r="O25" s="1"/>
      <c r="P25" s="1"/>
      <c r="Q25" s="1"/>
      <c r="R25" s="1"/>
      <c r="S25" s="1"/>
      <c r="T25" s="1"/>
      <c r="U25" s="1"/>
      <c r="V25" s="1"/>
      <c r="W25" s="1"/>
      <c r="X25" s="1"/>
      <c r="Y25" s="1"/>
      <c r="Z25" s="1"/>
    </row>
    <row r="26" spans="1:26" ht="13.5" customHeight="1">
      <c r="A26" s="4"/>
      <c r="B26" s="22"/>
      <c r="C26" s="22"/>
      <c r="D26" s="22"/>
      <c r="E26" s="22"/>
      <c r="F26" s="22"/>
      <c r="G26" s="1"/>
      <c r="H26" s="1"/>
      <c r="I26" s="1"/>
      <c r="J26" s="1"/>
      <c r="K26" s="1"/>
      <c r="L26" s="1"/>
      <c r="M26" s="1"/>
      <c r="N26" s="1"/>
      <c r="O26" s="1"/>
      <c r="P26" s="1"/>
      <c r="Q26" s="1"/>
      <c r="R26" s="1"/>
      <c r="S26" s="1"/>
      <c r="T26" s="1"/>
      <c r="U26" s="1"/>
      <c r="V26" s="1"/>
      <c r="W26" s="1"/>
      <c r="X26" s="1"/>
      <c r="Y26" s="1"/>
      <c r="Z26" s="1"/>
    </row>
    <row r="27" spans="1:26" ht="12.75" customHeight="1">
      <c r="A27" s="4"/>
      <c r="B27" s="459" t="s">
        <v>652</v>
      </c>
      <c r="C27" s="359"/>
      <c r="D27" s="359"/>
      <c r="E27" s="359"/>
      <c r="F27" s="359"/>
      <c r="G27" s="1"/>
      <c r="H27" s="1"/>
      <c r="I27" s="1"/>
      <c r="J27" s="1"/>
      <c r="K27" s="1"/>
      <c r="L27" s="1"/>
      <c r="M27" s="1"/>
      <c r="N27" s="1"/>
      <c r="O27" s="1"/>
      <c r="P27" s="1"/>
      <c r="Q27" s="1"/>
      <c r="R27" s="1"/>
      <c r="S27" s="1"/>
      <c r="T27" s="1"/>
      <c r="U27" s="1"/>
      <c r="V27" s="1"/>
      <c r="W27" s="1"/>
      <c r="X27" s="1"/>
      <c r="Y27" s="1"/>
      <c r="Z27" s="1"/>
    </row>
    <row r="28" spans="1:26" ht="12.75" customHeight="1">
      <c r="A28" s="4"/>
      <c r="B28" s="460"/>
      <c r="C28" s="359"/>
      <c r="D28" s="359"/>
      <c r="E28" s="359"/>
      <c r="F28" s="359"/>
      <c r="G28" s="1"/>
      <c r="H28" s="1"/>
      <c r="I28" s="1"/>
      <c r="J28" s="1"/>
      <c r="K28" s="1"/>
      <c r="L28" s="1"/>
      <c r="M28" s="1"/>
      <c r="N28" s="1"/>
      <c r="O28" s="1"/>
      <c r="P28" s="1"/>
      <c r="Q28" s="1"/>
      <c r="R28" s="1"/>
      <c r="S28" s="1"/>
      <c r="T28" s="1"/>
      <c r="U28" s="1"/>
      <c r="V28" s="1"/>
      <c r="W28" s="1"/>
      <c r="X28" s="1"/>
      <c r="Y28" s="1"/>
      <c r="Z28" s="1"/>
    </row>
    <row r="29" spans="1:26" ht="43.5" customHeight="1">
      <c r="A29" s="4" t="s">
        <v>653</v>
      </c>
      <c r="B29" s="416" t="s">
        <v>654</v>
      </c>
      <c r="C29" s="359"/>
      <c r="D29" s="359"/>
      <c r="E29" s="359"/>
      <c r="F29" s="359"/>
      <c r="G29" s="1"/>
      <c r="H29" s="1"/>
      <c r="I29" s="1"/>
      <c r="J29" s="1"/>
      <c r="K29" s="1"/>
      <c r="L29" s="1"/>
      <c r="M29" s="1"/>
      <c r="N29" s="1"/>
      <c r="O29" s="1"/>
      <c r="P29" s="1"/>
      <c r="Q29" s="1"/>
      <c r="R29" s="1"/>
      <c r="S29" s="1"/>
      <c r="T29" s="1"/>
      <c r="U29" s="1"/>
      <c r="V29" s="1"/>
      <c r="W29" s="1"/>
      <c r="X29" s="1"/>
      <c r="Y29" s="1"/>
      <c r="Z29" s="1"/>
    </row>
    <row r="30" spans="1:26" ht="27" customHeight="1">
      <c r="A30" s="4"/>
      <c r="B30" s="416" t="s">
        <v>655</v>
      </c>
      <c r="C30" s="359"/>
      <c r="D30" s="359"/>
      <c r="E30" s="359"/>
      <c r="F30" s="359"/>
      <c r="G30" s="1"/>
      <c r="H30" s="1"/>
      <c r="I30" s="1"/>
      <c r="J30" s="1"/>
      <c r="K30" s="1"/>
      <c r="L30" s="1"/>
      <c r="M30" s="1"/>
      <c r="N30" s="1"/>
      <c r="O30" s="1"/>
      <c r="P30" s="1"/>
      <c r="Q30" s="1"/>
      <c r="R30" s="1"/>
      <c r="S30" s="1"/>
      <c r="T30" s="1"/>
      <c r="U30" s="1"/>
      <c r="V30" s="1"/>
      <c r="W30" s="1"/>
      <c r="X30" s="1"/>
      <c r="Y30" s="1"/>
      <c r="Z30" s="1"/>
    </row>
    <row r="31" spans="1:26" ht="12.75" customHeight="1">
      <c r="A31" s="4"/>
      <c r="B31" s="416" t="s">
        <v>656</v>
      </c>
      <c r="C31" s="359"/>
      <c r="D31" s="359"/>
      <c r="E31" s="359"/>
      <c r="F31" s="359"/>
      <c r="G31" s="1"/>
      <c r="H31" s="1"/>
      <c r="I31" s="1"/>
      <c r="J31" s="1"/>
      <c r="K31" s="1"/>
      <c r="L31" s="1"/>
      <c r="M31" s="1"/>
      <c r="N31" s="1"/>
      <c r="O31" s="1"/>
      <c r="P31" s="1"/>
      <c r="Q31" s="1"/>
      <c r="R31" s="1"/>
      <c r="S31" s="1"/>
      <c r="T31" s="1"/>
      <c r="U31" s="1"/>
      <c r="V31" s="1"/>
      <c r="W31" s="1"/>
      <c r="X31" s="1"/>
      <c r="Y31" s="1"/>
      <c r="Z31" s="1"/>
    </row>
    <row r="32" spans="1:26" ht="27" customHeight="1">
      <c r="A32" s="4"/>
      <c r="B32" s="416" t="s">
        <v>657</v>
      </c>
      <c r="C32" s="359"/>
      <c r="D32" s="359"/>
      <c r="E32" s="359"/>
      <c r="F32" s="359"/>
      <c r="G32" s="1"/>
      <c r="H32" s="1"/>
      <c r="I32" s="1"/>
      <c r="J32" s="1"/>
      <c r="K32" s="1"/>
      <c r="L32" s="1"/>
      <c r="M32" s="1"/>
      <c r="N32" s="1"/>
      <c r="O32" s="1"/>
      <c r="P32" s="1"/>
      <c r="Q32" s="1"/>
      <c r="R32" s="1"/>
      <c r="S32" s="1"/>
      <c r="T32" s="1"/>
      <c r="U32" s="1"/>
      <c r="V32" s="1"/>
      <c r="W32" s="1"/>
      <c r="X32" s="1"/>
      <c r="Y32" s="1"/>
      <c r="Z32" s="1"/>
    </row>
    <row r="33" spans="1:26" ht="27" customHeight="1">
      <c r="A33" s="4"/>
      <c r="B33" s="416" t="s">
        <v>658</v>
      </c>
      <c r="C33" s="359"/>
      <c r="D33" s="359"/>
      <c r="E33" s="359"/>
      <c r="F33" s="359"/>
      <c r="G33" s="1"/>
      <c r="H33" s="1"/>
      <c r="I33" s="1"/>
      <c r="J33" s="1"/>
      <c r="K33" s="1"/>
      <c r="L33" s="1"/>
      <c r="M33" s="1"/>
      <c r="N33" s="1"/>
      <c r="O33" s="1"/>
      <c r="P33" s="1"/>
      <c r="Q33" s="1"/>
      <c r="R33" s="1"/>
      <c r="S33" s="1"/>
      <c r="T33" s="1"/>
      <c r="U33" s="1"/>
      <c r="V33" s="1"/>
      <c r="W33" s="1"/>
      <c r="X33" s="1"/>
      <c r="Y33" s="1"/>
      <c r="Z33" s="1"/>
    </row>
    <row r="34" spans="1:26" ht="13.5" customHeight="1">
      <c r="A34" s="4"/>
      <c r="B34" s="372" t="s">
        <v>659</v>
      </c>
      <c r="C34" s="359"/>
      <c r="D34" s="359"/>
      <c r="E34" s="359"/>
      <c r="F34" s="359"/>
      <c r="G34" s="1"/>
      <c r="H34" s="1"/>
      <c r="I34" s="1"/>
      <c r="J34" s="1"/>
      <c r="K34" s="1"/>
      <c r="L34" s="1"/>
      <c r="M34" s="1"/>
      <c r="N34" s="1"/>
      <c r="O34" s="1"/>
      <c r="P34" s="1"/>
      <c r="Q34" s="1"/>
      <c r="R34" s="1"/>
      <c r="S34" s="1"/>
      <c r="T34" s="1"/>
      <c r="U34" s="1"/>
      <c r="V34" s="1"/>
      <c r="W34" s="1"/>
      <c r="X34" s="1"/>
      <c r="Y34" s="1"/>
      <c r="Z34" s="1"/>
    </row>
    <row r="35" spans="1:26" ht="12.75" customHeight="1">
      <c r="A35" s="4"/>
      <c r="B35" s="83"/>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416"/>
      <c r="C36" s="359"/>
      <c r="D36" s="359"/>
      <c r="E36" s="193" t="s">
        <v>660</v>
      </c>
      <c r="F36" s="194" t="s">
        <v>661</v>
      </c>
      <c r="G36" s="1"/>
      <c r="H36" s="1"/>
      <c r="I36" s="1"/>
      <c r="J36" s="1"/>
      <c r="K36" s="1"/>
      <c r="L36" s="1"/>
      <c r="M36" s="1"/>
      <c r="N36" s="1"/>
      <c r="O36" s="1"/>
      <c r="P36" s="1"/>
      <c r="Q36" s="1"/>
      <c r="R36" s="1"/>
      <c r="S36" s="1"/>
      <c r="T36" s="1"/>
      <c r="U36" s="1"/>
      <c r="V36" s="1"/>
      <c r="W36" s="1"/>
      <c r="X36" s="1"/>
      <c r="Y36" s="1"/>
      <c r="Z36" s="1"/>
    </row>
    <row r="37" spans="1:26" ht="27" customHeight="1">
      <c r="A37" s="4"/>
      <c r="B37" s="416" t="s">
        <v>662</v>
      </c>
      <c r="C37" s="359"/>
      <c r="D37" s="400"/>
      <c r="E37" s="195" t="s">
        <v>1140</v>
      </c>
      <c r="F37" s="195"/>
      <c r="G37" s="1"/>
      <c r="H37" s="1"/>
      <c r="I37" s="1"/>
      <c r="J37" s="1"/>
      <c r="K37" s="1"/>
      <c r="L37" s="1"/>
      <c r="M37" s="1"/>
      <c r="N37" s="1"/>
      <c r="O37" s="1"/>
      <c r="P37" s="1"/>
      <c r="Q37" s="1"/>
      <c r="R37" s="1"/>
      <c r="S37" s="1"/>
      <c r="T37" s="1"/>
      <c r="U37" s="1"/>
      <c r="V37" s="1"/>
      <c r="W37" s="1"/>
      <c r="X37" s="1"/>
      <c r="Y37" s="1"/>
      <c r="Z37" s="1"/>
    </row>
    <row r="38" spans="1:26" ht="12.75" customHeight="1">
      <c r="A38" s="4"/>
      <c r="B38" s="358" t="s">
        <v>663</v>
      </c>
      <c r="C38" s="359"/>
      <c r="D38" s="359"/>
      <c r="E38" s="359"/>
      <c r="F38" s="359"/>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8"/>
      <c r="B40" s="461" t="s">
        <v>664</v>
      </c>
      <c r="C40" s="359"/>
      <c r="D40" s="20"/>
      <c r="E40" s="1"/>
      <c r="F40" s="1"/>
      <c r="G40" s="1"/>
      <c r="H40" s="1"/>
      <c r="I40" s="1"/>
      <c r="J40" s="1"/>
      <c r="K40" s="1"/>
      <c r="L40" s="1"/>
      <c r="M40" s="1"/>
      <c r="N40" s="1"/>
      <c r="O40" s="1"/>
      <c r="P40" s="1"/>
      <c r="Q40" s="1"/>
      <c r="R40" s="1"/>
      <c r="S40" s="1"/>
      <c r="T40" s="1"/>
      <c r="U40" s="1"/>
      <c r="V40" s="1"/>
      <c r="W40" s="1"/>
      <c r="X40" s="1"/>
      <c r="Y40" s="1"/>
      <c r="Z40" s="1"/>
    </row>
    <row r="41" spans="1:26" ht="12.75" customHeight="1">
      <c r="A41" s="18"/>
      <c r="B41" s="426" t="s">
        <v>665</v>
      </c>
      <c r="C41" s="359"/>
      <c r="D41" s="20"/>
      <c r="E41" s="1"/>
      <c r="F41" s="1"/>
      <c r="G41" s="1"/>
      <c r="H41" s="1"/>
      <c r="I41" s="1"/>
      <c r="J41" s="1"/>
      <c r="K41" s="1"/>
      <c r="L41" s="1"/>
      <c r="M41" s="1"/>
      <c r="N41" s="1"/>
      <c r="O41" s="1"/>
      <c r="P41" s="1"/>
      <c r="Q41" s="1"/>
      <c r="R41" s="1"/>
      <c r="S41" s="1"/>
      <c r="T41" s="1"/>
      <c r="U41" s="1"/>
      <c r="V41" s="1"/>
      <c r="W41" s="1"/>
      <c r="X41" s="1"/>
      <c r="Y41" s="1"/>
      <c r="Z41" s="1"/>
    </row>
    <row r="42" spans="1:26" ht="12.75" customHeight="1">
      <c r="A42" s="18"/>
      <c r="B42" s="426" t="s">
        <v>666</v>
      </c>
      <c r="C42" s="359"/>
      <c r="D42" s="20"/>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4"/>
      <c r="B44" s="449"/>
      <c r="C44" s="363"/>
      <c r="D44" s="364"/>
      <c r="E44" s="131" t="s">
        <v>667</v>
      </c>
      <c r="F44" s="196" t="s">
        <v>668</v>
      </c>
      <c r="G44" s="1"/>
      <c r="H44" s="1"/>
      <c r="I44" s="1"/>
      <c r="J44" s="1"/>
      <c r="K44" s="1"/>
      <c r="L44" s="1"/>
      <c r="M44" s="1"/>
      <c r="N44" s="1"/>
      <c r="O44" s="1"/>
      <c r="P44" s="1"/>
      <c r="Q44" s="1"/>
      <c r="R44" s="1"/>
      <c r="S44" s="1"/>
      <c r="T44" s="1"/>
      <c r="U44" s="1"/>
      <c r="V44" s="1"/>
      <c r="W44" s="1"/>
      <c r="X44" s="1"/>
      <c r="Y44" s="1"/>
      <c r="Z44" s="1"/>
    </row>
    <row r="45" spans="1:26" ht="12.75" customHeight="1">
      <c r="A45" s="4"/>
      <c r="B45" s="197" t="s">
        <v>669</v>
      </c>
      <c r="C45" s="198"/>
      <c r="D45" s="198"/>
      <c r="E45" s="169"/>
      <c r="F45" s="199"/>
      <c r="G45" s="1"/>
      <c r="H45" s="1"/>
      <c r="I45" s="1"/>
      <c r="J45" s="1"/>
      <c r="K45" s="1"/>
      <c r="L45" s="1"/>
      <c r="M45" s="1"/>
      <c r="N45" s="1"/>
      <c r="O45" s="1"/>
      <c r="P45" s="1"/>
      <c r="Q45" s="1"/>
      <c r="R45" s="1"/>
      <c r="S45" s="1"/>
      <c r="T45" s="1"/>
      <c r="U45" s="1"/>
      <c r="V45" s="1"/>
      <c r="W45" s="1"/>
      <c r="X45" s="1"/>
      <c r="Y45" s="1"/>
      <c r="Z45" s="1"/>
    </row>
    <row r="46" spans="1:26" ht="12.75" customHeight="1">
      <c r="A46" s="4"/>
      <c r="B46" s="463" t="s">
        <v>670</v>
      </c>
      <c r="C46" s="363"/>
      <c r="D46" s="364"/>
      <c r="E46" s="200">
        <v>29767913</v>
      </c>
      <c r="F46" s="200">
        <v>860241</v>
      </c>
      <c r="G46" s="1"/>
      <c r="H46" s="1"/>
      <c r="I46" s="1"/>
      <c r="J46" s="1"/>
      <c r="K46" s="1"/>
      <c r="L46" s="1"/>
      <c r="M46" s="1"/>
      <c r="N46" s="1"/>
      <c r="O46" s="1"/>
      <c r="P46" s="1"/>
      <c r="Q46" s="1"/>
      <c r="R46" s="1"/>
      <c r="S46" s="1"/>
      <c r="T46" s="1"/>
      <c r="U46" s="1"/>
      <c r="V46" s="1"/>
      <c r="W46" s="1"/>
      <c r="X46" s="1"/>
      <c r="Y46" s="1"/>
      <c r="Z46" s="1"/>
    </row>
    <row r="47" spans="1:26" ht="26.25" customHeight="1">
      <c r="A47" s="4"/>
      <c r="B47" s="424" t="s">
        <v>671</v>
      </c>
      <c r="C47" s="363"/>
      <c r="D47" s="364"/>
      <c r="E47" s="200">
        <v>10278625</v>
      </c>
      <c r="F47" s="200">
        <v>150017</v>
      </c>
      <c r="G47" s="1"/>
      <c r="H47" s="1"/>
      <c r="I47" s="1"/>
      <c r="J47" s="1"/>
      <c r="K47" s="1"/>
      <c r="L47" s="1"/>
      <c r="M47" s="1"/>
      <c r="N47" s="1"/>
      <c r="O47" s="1"/>
      <c r="P47" s="1"/>
      <c r="Q47" s="1"/>
      <c r="R47" s="1"/>
      <c r="S47" s="1"/>
      <c r="T47" s="1"/>
      <c r="U47" s="1"/>
      <c r="V47" s="1"/>
      <c r="W47" s="1"/>
      <c r="X47" s="1"/>
      <c r="Y47" s="1"/>
      <c r="Z47" s="1"/>
    </row>
    <row r="48" spans="1:26" ht="40.5" customHeight="1">
      <c r="A48" s="4"/>
      <c r="B48" s="424" t="s">
        <v>672</v>
      </c>
      <c r="C48" s="363"/>
      <c r="D48" s="364"/>
      <c r="E48" s="200">
        <v>376408922</v>
      </c>
      <c r="F48" s="200">
        <v>48559160</v>
      </c>
      <c r="G48" s="1"/>
      <c r="H48" s="1"/>
      <c r="I48" s="1"/>
      <c r="J48" s="1"/>
      <c r="K48" s="1"/>
      <c r="L48" s="1"/>
      <c r="M48" s="1"/>
      <c r="N48" s="1"/>
      <c r="O48" s="1"/>
      <c r="P48" s="1"/>
      <c r="Q48" s="1"/>
      <c r="R48" s="1"/>
      <c r="S48" s="1"/>
      <c r="T48" s="1"/>
      <c r="U48" s="1"/>
      <c r="V48" s="1"/>
      <c r="W48" s="1"/>
      <c r="X48" s="1"/>
      <c r="Y48" s="1"/>
      <c r="Z48" s="1"/>
    </row>
    <row r="49" spans="1:26" ht="27.75" customHeight="1">
      <c r="A49" s="4"/>
      <c r="B49" s="424" t="s">
        <v>673</v>
      </c>
      <c r="C49" s="363"/>
      <c r="D49" s="364"/>
      <c r="E49" s="200">
        <v>5991531</v>
      </c>
      <c r="F49" s="200">
        <v>3996293</v>
      </c>
      <c r="G49" s="1"/>
      <c r="H49" s="1"/>
      <c r="I49" s="1"/>
      <c r="J49" s="1"/>
      <c r="K49" s="1"/>
      <c r="L49" s="1"/>
      <c r="M49" s="1"/>
      <c r="N49" s="1"/>
      <c r="O49" s="1"/>
      <c r="P49" s="1"/>
      <c r="Q49" s="1"/>
      <c r="R49" s="1"/>
      <c r="S49" s="1"/>
      <c r="T49" s="1"/>
      <c r="U49" s="1"/>
      <c r="V49" s="1"/>
      <c r="W49" s="1"/>
      <c r="X49" s="1"/>
      <c r="Y49" s="1"/>
      <c r="Z49" s="1"/>
    </row>
    <row r="50" spans="1:26" ht="12.75" customHeight="1">
      <c r="A50" s="4"/>
      <c r="B50" s="463" t="s">
        <v>674</v>
      </c>
      <c r="C50" s="363"/>
      <c r="D50" s="364"/>
      <c r="E50" s="201">
        <f t="shared" ref="E50:F50" si="0">SUM(E46:E49)</f>
        <v>422446991</v>
      </c>
      <c r="F50" s="201">
        <f t="shared" si="0"/>
        <v>53565711</v>
      </c>
      <c r="G50" s="1"/>
      <c r="H50" s="1"/>
      <c r="I50" s="1"/>
      <c r="J50" s="1"/>
      <c r="K50" s="1"/>
      <c r="L50" s="1"/>
      <c r="M50" s="1"/>
      <c r="N50" s="1"/>
      <c r="O50" s="1"/>
      <c r="P50" s="1"/>
      <c r="Q50" s="1"/>
      <c r="R50" s="1"/>
      <c r="S50" s="1"/>
      <c r="T50" s="1"/>
      <c r="U50" s="1"/>
      <c r="V50" s="1"/>
      <c r="W50" s="1"/>
      <c r="X50" s="1"/>
      <c r="Y50" s="1"/>
      <c r="Z50" s="1"/>
    </row>
    <row r="51" spans="1:26" ht="12.75" customHeight="1">
      <c r="A51" s="4"/>
      <c r="B51" s="197" t="s">
        <v>675</v>
      </c>
      <c r="C51" s="198"/>
      <c r="D51" s="198"/>
      <c r="E51" s="169"/>
      <c r="F51" s="199"/>
      <c r="G51" s="1"/>
      <c r="H51" s="1"/>
      <c r="I51" s="1"/>
      <c r="J51" s="1"/>
      <c r="K51" s="1"/>
      <c r="L51" s="1"/>
      <c r="M51" s="1"/>
      <c r="N51" s="1"/>
      <c r="O51" s="1"/>
      <c r="P51" s="1"/>
      <c r="Q51" s="1"/>
      <c r="R51" s="1"/>
      <c r="S51" s="1"/>
      <c r="T51" s="1"/>
      <c r="U51" s="1"/>
      <c r="V51" s="1"/>
      <c r="W51" s="1"/>
      <c r="X51" s="1"/>
      <c r="Y51" s="1"/>
      <c r="Z51" s="1"/>
    </row>
    <row r="52" spans="1:26" ht="12.75" customHeight="1">
      <c r="A52" s="4"/>
      <c r="B52" s="424" t="s">
        <v>676</v>
      </c>
      <c r="C52" s="363"/>
      <c r="D52" s="364"/>
      <c r="E52" s="202">
        <v>55828037</v>
      </c>
      <c r="F52" s="202">
        <v>17214059</v>
      </c>
      <c r="G52" s="1"/>
      <c r="H52" s="1"/>
      <c r="I52" s="1"/>
      <c r="J52" s="1"/>
      <c r="K52" s="1"/>
      <c r="L52" s="1"/>
      <c r="M52" s="1"/>
      <c r="N52" s="1"/>
      <c r="O52" s="1"/>
      <c r="P52" s="1"/>
      <c r="Q52" s="1"/>
      <c r="R52" s="1"/>
      <c r="S52" s="1"/>
      <c r="T52" s="1"/>
      <c r="U52" s="1"/>
      <c r="V52" s="1"/>
      <c r="W52" s="1"/>
      <c r="X52" s="1"/>
      <c r="Y52" s="1"/>
      <c r="Z52" s="1"/>
    </row>
    <row r="53" spans="1:26" ht="12.75" customHeight="1">
      <c r="A53" s="4"/>
      <c r="B53" s="424" t="s">
        <v>677</v>
      </c>
      <c r="C53" s="363"/>
      <c r="D53" s="364"/>
      <c r="E53" s="202">
        <v>20700452</v>
      </c>
      <c r="F53" s="171"/>
      <c r="G53" s="1"/>
      <c r="H53" s="1"/>
      <c r="I53" s="1"/>
      <c r="J53" s="1"/>
      <c r="K53" s="1"/>
      <c r="L53" s="1"/>
      <c r="M53" s="1"/>
      <c r="N53" s="1"/>
      <c r="O53" s="1"/>
      <c r="P53" s="1"/>
      <c r="Q53" s="1"/>
      <c r="R53" s="1"/>
      <c r="S53" s="1"/>
      <c r="T53" s="1"/>
      <c r="U53" s="1"/>
      <c r="V53" s="1"/>
      <c r="W53" s="1"/>
      <c r="X53" s="1"/>
      <c r="Y53" s="1"/>
      <c r="Z53" s="1"/>
    </row>
    <row r="54" spans="1:26" ht="25.5" customHeight="1">
      <c r="A54" s="4"/>
      <c r="B54" s="424" t="s">
        <v>678</v>
      </c>
      <c r="C54" s="363"/>
      <c r="D54" s="364"/>
      <c r="E54" s="202"/>
      <c r="F54" s="203"/>
      <c r="G54" s="1"/>
      <c r="H54" s="1"/>
      <c r="I54" s="1"/>
      <c r="J54" s="1"/>
      <c r="K54" s="1"/>
      <c r="L54" s="1"/>
      <c r="M54" s="1"/>
      <c r="N54" s="1"/>
      <c r="O54" s="1"/>
      <c r="P54" s="1"/>
      <c r="Q54" s="1"/>
      <c r="R54" s="1"/>
      <c r="S54" s="1"/>
      <c r="T54" s="1"/>
      <c r="U54" s="1"/>
      <c r="V54" s="1"/>
      <c r="W54" s="1"/>
      <c r="X54" s="1"/>
      <c r="Y54" s="1"/>
      <c r="Z54" s="1"/>
    </row>
    <row r="55" spans="1:26" ht="12.75" customHeight="1">
      <c r="A55" s="4"/>
      <c r="B55" s="463" t="s">
        <v>679</v>
      </c>
      <c r="C55" s="363"/>
      <c r="D55" s="364"/>
      <c r="E55" s="201">
        <f>SUM(E52:E54)</f>
        <v>76528489</v>
      </c>
      <c r="F55" s="201">
        <f>SUM(F52,F54)</f>
        <v>17214059</v>
      </c>
      <c r="G55" s="1"/>
      <c r="H55" s="1"/>
      <c r="I55" s="1"/>
      <c r="J55" s="1"/>
      <c r="K55" s="1"/>
      <c r="L55" s="1"/>
      <c r="M55" s="1"/>
      <c r="N55" s="1"/>
      <c r="O55" s="1"/>
      <c r="P55" s="1"/>
      <c r="Q55" s="1"/>
      <c r="R55" s="1"/>
      <c r="S55" s="1"/>
      <c r="T55" s="1"/>
      <c r="U55" s="1"/>
      <c r="V55" s="1"/>
      <c r="W55" s="1"/>
      <c r="X55" s="1"/>
      <c r="Y55" s="1"/>
      <c r="Z55" s="1"/>
    </row>
    <row r="56" spans="1:26" ht="12.75" customHeight="1">
      <c r="A56" s="4"/>
      <c r="B56" s="463" t="s">
        <v>680</v>
      </c>
      <c r="C56" s="363"/>
      <c r="D56" s="364"/>
      <c r="E56" s="202">
        <v>87810397</v>
      </c>
      <c r="F56" s="202">
        <v>30179059</v>
      </c>
      <c r="G56" s="1"/>
      <c r="H56" s="1"/>
      <c r="I56" s="1"/>
      <c r="J56" s="1"/>
      <c r="K56" s="1"/>
      <c r="L56" s="1"/>
      <c r="M56" s="1"/>
      <c r="N56" s="1"/>
      <c r="O56" s="1"/>
      <c r="P56" s="1"/>
      <c r="Q56" s="1"/>
      <c r="R56" s="1"/>
      <c r="S56" s="1"/>
      <c r="T56" s="1"/>
      <c r="U56" s="1"/>
      <c r="V56" s="1"/>
      <c r="W56" s="1"/>
      <c r="X56" s="1"/>
      <c r="Y56" s="1"/>
      <c r="Z56" s="1"/>
    </row>
    <row r="57" spans="1:26" ht="42.75" customHeight="1">
      <c r="A57" s="4"/>
      <c r="B57" s="424" t="s">
        <v>681</v>
      </c>
      <c r="C57" s="363"/>
      <c r="D57" s="364"/>
      <c r="E57" s="202">
        <v>8103378</v>
      </c>
      <c r="F57" s="202">
        <v>12166395</v>
      </c>
      <c r="G57" s="1"/>
      <c r="H57" s="1"/>
      <c r="I57" s="1"/>
      <c r="J57" s="1"/>
      <c r="K57" s="1"/>
      <c r="L57" s="1"/>
      <c r="M57" s="1"/>
      <c r="N57" s="1"/>
      <c r="O57" s="1"/>
      <c r="P57" s="1"/>
      <c r="Q57" s="1"/>
      <c r="R57" s="1"/>
      <c r="S57" s="1"/>
      <c r="T57" s="1"/>
      <c r="U57" s="1"/>
      <c r="V57" s="1"/>
      <c r="W57" s="1"/>
      <c r="X57" s="1"/>
      <c r="Y57" s="1"/>
      <c r="Z57" s="1"/>
    </row>
    <row r="58" spans="1:26" ht="12.75" customHeight="1">
      <c r="A58" s="4"/>
      <c r="B58" s="463" t="s">
        <v>682</v>
      </c>
      <c r="C58" s="363"/>
      <c r="D58" s="364"/>
      <c r="E58" s="202"/>
      <c r="F58" s="202"/>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683</v>
      </c>
      <c r="B60" s="407" t="s">
        <v>684</v>
      </c>
      <c r="C60" s="359"/>
      <c r="D60" s="359"/>
      <c r="E60" s="359"/>
      <c r="F60" s="359"/>
      <c r="G60" s="1"/>
      <c r="H60" s="1"/>
      <c r="I60" s="1"/>
      <c r="J60" s="1"/>
      <c r="K60" s="1"/>
      <c r="L60" s="1"/>
      <c r="M60" s="1"/>
      <c r="N60" s="1"/>
      <c r="O60" s="1"/>
      <c r="P60" s="1"/>
      <c r="Q60" s="1"/>
      <c r="R60" s="1"/>
      <c r="S60" s="1"/>
      <c r="T60" s="1"/>
      <c r="U60" s="1"/>
      <c r="V60" s="1"/>
      <c r="W60" s="1"/>
      <c r="X60" s="1"/>
      <c r="Y60" s="1"/>
      <c r="Z60" s="1"/>
    </row>
    <row r="61" spans="1:26" ht="31.5" customHeight="1">
      <c r="A61" s="4"/>
      <c r="B61" s="407" t="s">
        <v>685</v>
      </c>
      <c r="C61" s="359"/>
      <c r="D61" s="359"/>
      <c r="E61" s="359"/>
      <c r="F61" s="359"/>
      <c r="G61" s="1"/>
      <c r="H61" s="1"/>
      <c r="I61" s="1"/>
      <c r="J61" s="1"/>
      <c r="K61" s="1"/>
      <c r="L61" s="1"/>
      <c r="M61" s="1"/>
      <c r="N61" s="1"/>
      <c r="O61" s="1"/>
      <c r="P61" s="1"/>
      <c r="Q61" s="1"/>
      <c r="R61" s="1"/>
      <c r="S61" s="1"/>
      <c r="T61" s="1"/>
      <c r="U61" s="1"/>
      <c r="V61" s="1"/>
      <c r="W61" s="1"/>
      <c r="X61" s="1"/>
      <c r="Y61" s="1"/>
      <c r="Z61" s="1"/>
    </row>
    <row r="62" spans="1:26" ht="15" customHeight="1">
      <c r="A62" s="4"/>
      <c r="B62" s="464" t="s">
        <v>686</v>
      </c>
      <c r="C62" s="359"/>
      <c r="D62" s="359"/>
      <c r="E62" s="359"/>
      <c r="F62" s="359"/>
      <c r="G62" s="1"/>
      <c r="H62" s="1"/>
      <c r="I62" s="1"/>
      <c r="J62" s="1"/>
      <c r="K62" s="1"/>
      <c r="L62" s="1"/>
      <c r="M62" s="1"/>
      <c r="N62" s="1"/>
      <c r="O62" s="1"/>
      <c r="P62" s="1"/>
      <c r="Q62" s="1"/>
      <c r="R62" s="1"/>
      <c r="S62" s="1"/>
      <c r="T62" s="1"/>
      <c r="U62" s="1"/>
      <c r="V62" s="1"/>
      <c r="W62" s="1"/>
      <c r="X62" s="1"/>
      <c r="Y62" s="1"/>
      <c r="Z62" s="1"/>
    </row>
    <row r="63" spans="1:26" ht="30" customHeight="1">
      <c r="A63" s="4"/>
      <c r="B63" s="358" t="s">
        <v>1134</v>
      </c>
      <c r="C63" s="359"/>
      <c r="D63" s="359"/>
      <c r="E63" s="359"/>
      <c r="F63" s="359"/>
      <c r="G63" s="1"/>
      <c r="H63" s="1"/>
      <c r="I63" s="1"/>
      <c r="J63" s="1"/>
      <c r="K63" s="1"/>
      <c r="L63" s="1"/>
      <c r="M63" s="1"/>
      <c r="N63" s="1"/>
      <c r="O63" s="1"/>
      <c r="P63" s="1"/>
      <c r="Q63" s="1"/>
      <c r="R63" s="1"/>
      <c r="S63" s="1"/>
      <c r="T63" s="1"/>
      <c r="U63" s="1"/>
      <c r="V63" s="1"/>
      <c r="W63" s="1"/>
      <c r="X63" s="1"/>
      <c r="Y63" s="1"/>
      <c r="Z63" s="1"/>
    </row>
    <row r="64" spans="1:26" ht="15" customHeight="1">
      <c r="A64" s="4"/>
      <c r="B64" s="372" t="s">
        <v>687</v>
      </c>
      <c r="C64" s="359"/>
      <c r="D64" s="359"/>
      <c r="E64" s="359"/>
      <c r="F64" s="359"/>
      <c r="G64" s="1"/>
      <c r="H64" s="1"/>
      <c r="I64" s="1"/>
      <c r="J64" s="1"/>
      <c r="K64" s="1"/>
      <c r="L64" s="1"/>
      <c r="M64" s="1"/>
      <c r="N64" s="1"/>
      <c r="O64" s="1"/>
      <c r="P64" s="1"/>
      <c r="Q64" s="1"/>
      <c r="R64" s="1"/>
      <c r="S64" s="1"/>
      <c r="T64" s="1"/>
      <c r="U64" s="1"/>
      <c r="V64" s="1"/>
      <c r="W64" s="1"/>
      <c r="X64" s="1"/>
      <c r="Y64" s="1"/>
      <c r="Z64" s="1"/>
    </row>
    <row r="65" spans="1:26" ht="14.25" customHeight="1">
      <c r="A65" s="4"/>
      <c r="B65" s="73"/>
      <c r="C65" s="3"/>
      <c r="D65" s="3"/>
      <c r="E65" s="3"/>
      <c r="F65" s="3"/>
      <c r="G65" s="1"/>
      <c r="H65" s="1"/>
      <c r="I65" s="1"/>
      <c r="J65" s="1"/>
      <c r="K65" s="1"/>
      <c r="L65" s="1"/>
      <c r="M65" s="1"/>
      <c r="N65" s="1"/>
      <c r="O65" s="1"/>
      <c r="P65" s="1"/>
      <c r="Q65" s="1"/>
      <c r="R65" s="1"/>
      <c r="S65" s="1"/>
      <c r="T65" s="1"/>
      <c r="U65" s="1"/>
      <c r="V65" s="1"/>
      <c r="W65" s="1"/>
      <c r="X65" s="1"/>
      <c r="Y65" s="1"/>
      <c r="Z65" s="1"/>
    </row>
    <row r="66" spans="1:26" ht="40.9" customHeight="1">
      <c r="A66" s="4"/>
      <c r="B66" s="204"/>
      <c r="C66" s="205"/>
      <c r="D66" s="206" t="s">
        <v>1137</v>
      </c>
      <c r="E66" s="85" t="s">
        <v>688</v>
      </c>
      <c r="F66" s="85" t="s">
        <v>689</v>
      </c>
      <c r="G66" s="1"/>
      <c r="H66" s="1"/>
      <c r="I66" s="1"/>
      <c r="J66" s="1"/>
      <c r="K66" s="1"/>
      <c r="L66" s="1"/>
      <c r="M66" s="1"/>
      <c r="N66" s="1"/>
      <c r="O66" s="1"/>
      <c r="P66" s="1"/>
      <c r="Q66" s="1"/>
      <c r="R66" s="1"/>
      <c r="S66" s="1"/>
      <c r="T66" s="1"/>
      <c r="U66" s="1"/>
      <c r="V66" s="1"/>
      <c r="W66" s="1"/>
      <c r="X66" s="1"/>
      <c r="Y66" s="1"/>
      <c r="Z66" s="1"/>
    </row>
    <row r="67" spans="1:26" ht="24" customHeight="1">
      <c r="A67" s="4"/>
      <c r="B67" s="207" t="s">
        <v>132</v>
      </c>
      <c r="C67" s="208" t="s">
        <v>690</v>
      </c>
      <c r="D67" s="209">
        <v>6164</v>
      </c>
      <c r="E67" s="209">
        <v>28206</v>
      </c>
      <c r="F67" s="209">
        <v>930</v>
      </c>
      <c r="G67" s="1"/>
      <c r="H67" s="1"/>
      <c r="I67" s="1"/>
      <c r="J67" s="1"/>
      <c r="K67" s="1"/>
      <c r="L67" s="1"/>
      <c r="M67" s="1"/>
      <c r="N67" s="1"/>
      <c r="O67" s="1"/>
      <c r="P67" s="1"/>
      <c r="Q67" s="1"/>
      <c r="R67" s="1"/>
      <c r="S67" s="1"/>
      <c r="T67" s="1"/>
      <c r="U67" s="1"/>
      <c r="V67" s="1"/>
      <c r="W67" s="1"/>
      <c r="X67" s="1"/>
      <c r="Y67" s="1"/>
      <c r="Z67" s="1"/>
    </row>
    <row r="68" spans="1:26" ht="24.75" customHeight="1">
      <c r="A68" s="4"/>
      <c r="B68" s="207" t="s">
        <v>134</v>
      </c>
      <c r="C68" s="208" t="s">
        <v>691</v>
      </c>
      <c r="D68" s="209">
        <v>2813</v>
      </c>
      <c r="E68" s="209">
        <v>11513</v>
      </c>
      <c r="F68" s="209">
        <v>296</v>
      </c>
      <c r="G68" s="1"/>
      <c r="H68" s="1"/>
      <c r="I68" s="1"/>
      <c r="J68" s="1"/>
      <c r="K68" s="1"/>
      <c r="L68" s="1"/>
      <c r="M68" s="1"/>
      <c r="N68" s="1"/>
      <c r="O68" s="1"/>
      <c r="P68" s="1"/>
      <c r="Q68" s="1"/>
      <c r="R68" s="1"/>
      <c r="S68" s="1"/>
      <c r="T68" s="1"/>
      <c r="U68" s="1"/>
      <c r="V68" s="1"/>
      <c r="W68" s="1"/>
      <c r="X68" s="1"/>
      <c r="Y68" s="1"/>
      <c r="Z68" s="1"/>
    </row>
    <row r="69" spans="1:26" ht="23.25" customHeight="1">
      <c r="A69" s="4"/>
      <c r="B69" s="207" t="s">
        <v>135</v>
      </c>
      <c r="C69" s="208" t="s">
        <v>1170</v>
      </c>
      <c r="D69" s="209">
        <v>1926</v>
      </c>
      <c r="E69" s="209">
        <v>10556</v>
      </c>
      <c r="F69" s="209">
        <v>291</v>
      </c>
      <c r="G69" s="1"/>
      <c r="H69" s="1"/>
      <c r="I69" s="1"/>
      <c r="J69" s="1"/>
      <c r="K69" s="1"/>
      <c r="L69" s="1"/>
      <c r="M69" s="1"/>
      <c r="N69" s="1"/>
      <c r="O69" s="1"/>
      <c r="P69" s="1"/>
      <c r="Q69" s="1"/>
      <c r="R69" s="1"/>
      <c r="S69" s="1"/>
      <c r="T69" s="1"/>
      <c r="U69" s="1"/>
      <c r="V69" s="1"/>
      <c r="W69" s="1"/>
      <c r="X69" s="1"/>
      <c r="Y69" s="1"/>
      <c r="Z69" s="1"/>
    </row>
    <row r="70" spans="1:26" ht="22.5" customHeight="1">
      <c r="A70" s="4"/>
      <c r="B70" s="207" t="s">
        <v>137</v>
      </c>
      <c r="C70" s="208" t="s">
        <v>692</v>
      </c>
      <c r="D70" s="209">
        <v>1925</v>
      </c>
      <c r="E70" s="209">
        <v>10229</v>
      </c>
      <c r="F70" s="209">
        <v>264</v>
      </c>
      <c r="G70" s="1"/>
      <c r="H70" s="1"/>
      <c r="I70" s="1"/>
      <c r="J70" s="1"/>
      <c r="K70" s="1"/>
      <c r="L70" s="1"/>
      <c r="M70" s="1"/>
      <c r="N70" s="1"/>
      <c r="O70" s="1"/>
      <c r="P70" s="1"/>
      <c r="Q70" s="1"/>
      <c r="R70" s="1"/>
      <c r="S70" s="1"/>
      <c r="T70" s="1"/>
      <c r="U70" s="1"/>
      <c r="V70" s="1"/>
      <c r="W70" s="1"/>
      <c r="X70" s="1"/>
      <c r="Y70" s="1"/>
      <c r="Z70" s="1"/>
    </row>
    <row r="71" spans="1:26" ht="24.75" customHeight="1">
      <c r="A71" s="4"/>
      <c r="B71" s="207" t="s">
        <v>139</v>
      </c>
      <c r="C71" s="208" t="s">
        <v>693</v>
      </c>
      <c r="D71" s="209">
        <v>1922</v>
      </c>
      <c r="E71" s="209">
        <v>9782</v>
      </c>
      <c r="F71" s="209">
        <v>249</v>
      </c>
      <c r="G71" s="1"/>
      <c r="H71" s="1"/>
      <c r="I71" s="1"/>
      <c r="J71" s="1"/>
      <c r="K71" s="1"/>
      <c r="L71" s="1"/>
      <c r="M71" s="1"/>
      <c r="N71" s="1"/>
      <c r="O71" s="1"/>
      <c r="P71" s="1"/>
      <c r="Q71" s="1"/>
      <c r="R71" s="1"/>
      <c r="S71" s="1"/>
      <c r="T71" s="1"/>
      <c r="U71" s="1"/>
      <c r="V71" s="1"/>
      <c r="W71" s="1"/>
      <c r="X71" s="1"/>
      <c r="Y71" s="1"/>
      <c r="Z71" s="1"/>
    </row>
    <row r="72" spans="1:26" ht="24.75" customHeight="1">
      <c r="A72" s="4"/>
      <c r="B72" s="207" t="s">
        <v>141</v>
      </c>
      <c r="C72" s="208" t="s">
        <v>694</v>
      </c>
      <c r="D72" s="209">
        <v>1583</v>
      </c>
      <c r="E72" s="209">
        <v>8724</v>
      </c>
      <c r="F72" s="209">
        <v>209</v>
      </c>
      <c r="G72" s="1"/>
      <c r="H72" s="1"/>
      <c r="I72" s="1"/>
      <c r="J72" s="1"/>
      <c r="K72" s="1"/>
      <c r="L72" s="1"/>
      <c r="M72" s="1"/>
      <c r="N72" s="1"/>
      <c r="O72" s="1"/>
      <c r="P72" s="1"/>
      <c r="Q72" s="1"/>
      <c r="R72" s="1"/>
      <c r="S72" s="1"/>
      <c r="T72" s="1"/>
      <c r="U72" s="1"/>
      <c r="V72" s="1"/>
      <c r="W72" s="1"/>
      <c r="X72" s="1"/>
      <c r="Y72" s="1"/>
      <c r="Z72" s="1"/>
    </row>
    <row r="73" spans="1:26" ht="25.5" customHeight="1">
      <c r="A73" s="4"/>
      <c r="B73" s="207" t="s">
        <v>142</v>
      </c>
      <c r="C73" s="208" t="s">
        <v>695</v>
      </c>
      <c r="D73" s="209">
        <v>226</v>
      </c>
      <c r="E73" s="209">
        <v>312</v>
      </c>
      <c r="F73" s="209">
        <v>1</v>
      </c>
      <c r="G73" s="1"/>
      <c r="H73" s="1"/>
      <c r="I73" s="1"/>
      <c r="J73" s="1"/>
      <c r="K73" s="1"/>
      <c r="L73" s="1"/>
      <c r="M73" s="1"/>
      <c r="N73" s="1"/>
      <c r="O73" s="1"/>
      <c r="P73" s="1"/>
      <c r="Q73" s="1"/>
      <c r="R73" s="1"/>
      <c r="S73" s="1"/>
      <c r="T73" s="1"/>
      <c r="U73" s="1"/>
      <c r="V73" s="1"/>
      <c r="W73" s="1"/>
      <c r="X73" s="1"/>
      <c r="Y73" s="1"/>
      <c r="Z73" s="1"/>
    </row>
    <row r="74" spans="1:26" ht="36" customHeight="1">
      <c r="A74" s="4"/>
      <c r="B74" s="207" t="s">
        <v>144</v>
      </c>
      <c r="C74" s="208" t="s">
        <v>696</v>
      </c>
      <c r="D74" s="209">
        <v>1856</v>
      </c>
      <c r="E74" s="209">
        <v>3022</v>
      </c>
      <c r="F74" s="209">
        <v>14</v>
      </c>
      <c r="G74" s="1"/>
      <c r="H74" s="1"/>
      <c r="I74" s="1"/>
      <c r="J74" s="1"/>
      <c r="K74" s="1"/>
      <c r="L74" s="1"/>
      <c r="M74" s="1"/>
      <c r="N74" s="1"/>
      <c r="O74" s="1"/>
      <c r="P74" s="1"/>
      <c r="Q74" s="1"/>
      <c r="R74" s="1"/>
      <c r="S74" s="1"/>
      <c r="T74" s="1"/>
      <c r="U74" s="1"/>
      <c r="V74" s="1"/>
      <c r="W74" s="1"/>
      <c r="X74" s="1"/>
      <c r="Y74" s="1"/>
      <c r="Z74" s="1"/>
    </row>
    <row r="75" spans="1:26" ht="25.5" customHeight="1">
      <c r="A75" s="4"/>
      <c r="B75" s="207" t="s">
        <v>697</v>
      </c>
      <c r="C75" s="208" t="s">
        <v>698</v>
      </c>
      <c r="D75" s="210">
        <v>0.99</v>
      </c>
      <c r="E75" s="210">
        <v>0.65200000000000002</v>
      </c>
      <c r="F75" s="210">
        <v>0.35855865107695228</v>
      </c>
      <c r="G75" s="1"/>
      <c r="H75" s="1"/>
      <c r="I75" s="1"/>
      <c r="J75" s="1"/>
      <c r="K75" s="1"/>
      <c r="L75" s="1"/>
      <c r="M75" s="1"/>
      <c r="N75" s="1"/>
      <c r="O75" s="1"/>
      <c r="P75" s="1"/>
      <c r="Q75" s="1"/>
      <c r="R75" s="1"/>
      <c r="S75" s="1"/>
      <c r="T75" s="1"/>
      <c r="U75" s="1"/>
      <c r="V75" s="1"/>
      <c r="W75" s="1"/>
      <c r="X75" s="1"/>
      <c r="Y75" s="1"/>
      <c r="Z75" s="1"/>
    </row>
    <row r="76" spans="1:26" ht="54.75" customHeight="1">
      <c r="A76" s="4"/>
      <c r="B76" s="207" t="s">
        <v>699</v>
      </c>
      <c r="C76" s="208" t="s">
        <v>700</v>
      </c>
      <c r="D76" s="211">
        <v>59903</v>
      </c>
      <c r="E76" s="211">
        <v>48939</v>
      </c>
      <c r="F76" s="211">
        <v>20150.436515151516</v>
      </c>
      <c r="G76" s="1"/>
      <c r="H76" s="1"/>
      <c r="I76" s="1"/>
      <c r="J76" s="1"/>
      <c r="K76" s="1"/>
      <c r="L76" s="1"/>
      <c r="M76" s="1"/>
      <c r="N76" s="1"/>
      <c r="O76" s="1"/>
      <c r="P76" s="1"/>
      <c r="Q76" s="1"/>
      <c r="R76" s="1"/>
      <c r="S76" s="1"/>
      <c r="T76" s="1"/>
      <c r="U76" s="1"/>
      <c r="V76" s="1"/>
      <c r="W76" s="1"/>
      <c r="X76" s="1"/>
      <c r="Y76" s="1"/>
      <c r="Z76" s="1"/>
    </row>
    <row r="77" spans="1:26" ht="27" customHeight="1">
      <c r="A77" s="4"/>
      <c r="B77" s="212" t="s">
        <v>701</v>
      </c>
      <c r="C77" s="213" t="s">
        <v>702</v>
      </c>
      <c r="D77" s="211">
        <v>53790</v>
      </c>
      <c r="E77" s="211">
        <v>43014</v>
      </c>
      <c r="F77" s="211">
        <v>14184.113413654617</v>
      </c>
      <c r="G77" s="1"/>
      <c r="H77" s="1"/>
      <c r="I77" s="1"/>
      <c r="J77" s="1"/>
      <c r="K77" s="1"/>
      <c r="L77" s="1"/>
      <c r="M77" s="1"/>
      <c r="N77" s="1"/>
      <c r="O77" s="1"/>
      <c r="P77" s="1"/>
      <c r="Q77" s="1"/>
      <c r="R77" s="1"/>
      <c r="S77" s="1"/>
      <c r="T77" s="1"/>
      <c r="U77" s="1"/>
      <c r="V77" s="1"/>
      <c r="W77" s="1"/>
      <c r="X77" s="1"/>
      <c r="Y77" s="1"/>
      <c r="Z77" s="1"/>
    </row>
    <row r="78" spans="1:26" ht="36.75" customHeight="1">
      <c r="A78" s="4"/>
      <c r="B78" s="207" t="s">
        <v>703</v>
      </c>
      <c r="C78" s="208" t="s">
        <v>704</v>
      </c>
      <c r="D78" s="211">
        <v>4963</v>
      </c>
      <c r="E78" s="211">
        <v>8392.9147454918966</v>
      </c>
      <c r="F78" s="211">
        <v>8473.6507177033491</v>
      </c>
      <c r="G78" s="1"/>
      <c r="H78" s="1"/>
      <c r="I78" s="1"/>
      <c r="J78" s="1"/>
      <c r="K78" s="1"/>
      <c r="L78" s="1"/>
      <c r="M78" s="1"/>
      <c r="N78" s="1"/>
      <c r="O78" s="1"/>
      <c r="P78" s="1"/>
      <c r="Q78" s="1"/>
      <c r="R78" s="1"/>
      <c r="S78" s="1"/>
      <c r="T78" s="1"/>
      <c r="U78" s="1"/>
      <c r="V78" s="1"/>
      <c r="W78" s="1"/>
      <c r="X78" s="1"/>
      <c r="Y78" s="1"/>
      <c r="Z78" s="1"/>
    </row>
    <row r="79" spans="1:26" ht="39.75" customHeight="1">
      <c r="A79" s="4"/>
      <c r="B79" s="207" t="s">
        <v>705</v>
      </c>
      <c r="C79" s="208" t="s">
        <v>706</v>
      </c>
      <c r="D79" s="211">
        <v>2480</v>
      </c>
      <c r="E79" s="211">
        <v>6212</v>
      </c>
      <c r="F79" s="211">
        <v>6910.1578947368425</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707</v>
      </c>
      <c r="B81" s="407" t="s">
        <v>708</v>
      </c>
      <c r="C81" s="359"/>
      <c r="D81" s="359"/>
      <c r="E81" s="359"/>
      <c r="F81" s="359"/>
      <c r="G81" s="1"/>
      <c r="H81" s="1"/>
      <c r="I81" s="1"/>
      <c r="J81" s="1"/>
      <c r="K81" s="1"/>
      <c r="L81" s="1"/>
      <c r="M81" s="1"/>
      <c r="N81" s="1"/>
      <c r="O81" s="1"/>
      <c r="P81" s="1"/>
      <c r="Q81" s="1"/>
      <c r="R81" s="1"/>
      <c r="S81" s="1"/>
      <c r="T81" s="1"/>
      <c r="U81" s="1"/>
      <c r="V81" s="1"/>
      <c r="W81" s="1"/>
      <c r="X81" s="1"/>
      <c r="Y81" s="1"/>
      <c r="Z81" s="1"/>
    </row>
    <row r="82" spans="1:26" ht="13.5" customHeight="1">
      <c r="A82" s="4"/>
      <c r="B82" s="358" t="s">
        <v>709</v>
      </c>
      <c r="C82" s="359"/>
      <c r="D82" s="359"/>
      <c r="E82" s="359"/>
      <c r="F82" s="359"/>
      <c r="G82" s="1"/>
      <c r="H82" s="1"/>
      <c r="I82" s="1"/>
      <c r="J82" s="1"/>
      <c r="K82" s="1"/>
      <c r="L82" s="1"/>
      <c r="M82" s="1"/>
      <c r="N82" s="1"/>
      <c r="O82" s="1"/>
      <c r="P82" s="1"/>
      <c r="Q82" s="1"/>
      <c r="R82" s="1"/>
      <c r="S82" s="1"/>
      <c r="T82" s="1"/>
      <c r="U82" s="1"/>
      <c r="V82" s="1"/>
      <c r="W82" s="1"/>
      <c r="X82" s="1"/>
      <c r="Y82" s="1"/>
      <c r="Z82" s="1"/>
    </row>
    <row r="83" spans="1:26" ht="24.75" customHeight="1">
      <c r="A83" s="4"/>
      <c r="B83" s="358" t="s">
        <v>1135</v>
      </c>
      <c r="C83" s="359"/>
      <c r="D83" s="359"/>
      <c r="E83" s="359"/>
      <c r="F83" s="359"/>
      <c r="G83" s="1"/>
      <c r="H83" s="1"/>
      <c r="I83" s="1"/>
      <c r="J83" s="1"/>
      <c r="K83" s="1"/>
      <c r="L83" s="1"/>
      <c r="M83" s="1"/>
      <c r="N83" s="1"/>
      <c r="O83" s="1"/>
      <c r="P83" s="1"/>
      <c r="Q83" s="1"/>
      <c r="R83" s="1"/>
      <c r="S83" s="1"/>
      <c r="T83" s="1"/>
      <c r="U83" s="1"/>
      <c r="V83" s="1"/>
      <c r="W83" s="1"/>
      <c r="X83" s="1"/>
      <c r="Y83" s="1"/>
      <c r="Z83" s="1"/>
    </row>
    <row r="84" spans="1:26" ht="23.25" customHeight="1">
      <c r="A84" s="4"/>
      <c r="B84" s="465" t="s">
        <v>659</v>
      </c>
      <c r="C84" s="352"/>
      <c r="D84" s="352"/>
      <c r="E84" s="352"/>
      <c r="F84" s="352"/>
      <c r="G84" s="1"/>
      <c r="H84" s="1"/>
      <c r="I84" s="1"/>
      <c r="J84" s="1"/>
      <c r="K84" s="1"/>
      <c r="L84" s="1"/>
      <c r="M84" s="1"/>
      <c r="N84" s="1"/>
      <c r="O84" s="1"/>
      <c r="P84" s="1"/>
      <c r="Q84" s="1"/>
      <c r="R84" s="1"/>
      <c r="S84" s="1"/>
      <c r="T84" s="1"/>
      <c r="U84" s="1"/>
      <c r="V84" s="1"/>
      <c r="W84" s="1"/>
      <c r="X84" s="1"/>
      <c r="Y84" s="1"/>
      <c r="Z84" s="1"/>
    </row>
    <row r="85" spans="1:26" ht="35.65" customHeight="1">
      <c r="A85" s="4"/>
      <c r="B85" s="204"/>
      <c r="C85" s="205"/>
      <c r="D85" s="85" t="s">
        <v>1138</v>
      </c>
      <c r="E85" s="85" t="s">
        <v>710</v>
      </c>
      <c r="F85" s="85" t="s">
        <v>689</v>
      </c>
      <c r="G85" s="1"/>
      <c r="H85" s="1"/>
      <c r="I85" s="1"/>
      <c r="J85" s="1"/>
      <c r="K85" s="1"/>
      <c r="L85" s="1"/>
      <c r="M85" s="1"/>
      <c r="N85" s="1"/>
      <c r="O85" s="1"/>
      <c r="P85" s="1"/>
      <c r="Q85" s="1"/>
      <c r="R85" s="1"/>
      <c r="S85" s="1"/>
      <c r="T85" s="1"/>
      <c r="U85" s="1"/>
      <c r="V85" s="1"/>
      <c r="W85" s="1"/>
      <c r="X85" s="1"/>
      <c r="Y85" s="1"/>
      <c r="Z85" s="1"/>
    </row>
    <row r="86" spans="1:26" ht="49.5" customHeight="1">
      <c r="A86" s="4"/>
      <c r="B86" s="214" t="s">
        <v>711</v>
      </c>
      <c r="C86" s="208" t="s">
        <v>712</v>
      </c>
      <c r="D86" s="209">
        <v>143</v>
      </c>
      <c r="E86" s="209">
        <v>1575</v>
      </c>
      <c r="F86" s="209">
        <v>73</v>
      </c>
      <c r="G86" s="1"/>
      <c r="H86" s="1"/>
      <c r="I86" s="1"/>
      <c r="J86" s="1"/>
      <c r="K86" s="1"/>
      <c r="L86" s="1"/>
      <c r="M86" s="1"/>
      <c r="N86" s="1"/>
      <c r="O86" s="1"/>
      <c r="P86" s="1"/>
      <c r="Q86" s="1"/>
      <c r="R86" s="1"/>
      <c r="S86" s="1"/>
      <c r="T86" s="1"/>
      <c r="U86" s="1"/>
      <c r="V86" s="1"/>
      <c r="W86" s="1"/>
      <c r="X86" s="1"/>
      <c r="Y86" s="1"/>
      <c r="Z86" s="1"/>
    </row>
    <row r="87" spans="1:26" ht="12.75" customHeight="1">
      <c r="A87" s="4"/>
      <c r="B87" s="214" t="s">
        <v>713</v>
      </c>
      <c r="C87" s="208" t="s">
        <v>714</v>
      </c>
      <c r="D87" s="215">
        <v>40607</v>
      </c>
      <c r="E87" s="215">
        <v>28536</v>
      </c>
      <c r="F87" s="215">
        <v>11253</v>
      </c>
      <c r="G87" s="1"/>
      <c r="H87" s="1"/>
      <c r="I87" s="1"/>
      <c r="J87" s="1"/>
      <c r="K87" s="1"/>
      <c r="L87" s="1"/>
      <c r="M87" s="1"/>
      <c r="N87" s="1"/>
      <c r="O87" s="1"/>
      <c r="P87" s="1"/>
      <c r="Q87" s="1"/>
      <c r="R87" s="1"/>
      <c r="S87" s="1"/>
      <c r="T87" s="1"/>
      <c r="U87" s="1"/>
      <c r="V87" s="1"/>
      <c r="W87" s="1"/>
      <c r="X87" s="1"/>
      <c r="Y87" s="1"/>
      <c r="Z87" s="1"/>
    </row>
    <row r="88" spans="1:26" ht="37.5" customHeight="1">
      <c r="A88" s="4"/>
      <c r="B88" s="214" t="s">
        <v>715</v>
      </c>
      <c r="C88" s="208" t="s">
        <v>716</v>
      </c>
      <c r="D88" s="209"/>
      <c r="E88" s="209"/>
      <c r="F88" s="209"/>
      <c r="G88" s="1"/>
      <c r="H88" s="1"/>
      <c r="I88" s="1"/>
      <c r="J88" s="1"/>
      <c r="K88" s="1"/>
      <c r="L88" s="1"/>
      <c r="M88" s="1"/>
      <c r="N88" s="1"/>
      <c r="O88" s="1"/>
      <c r="P88" s="1"/>
      <c r="Q88" s="1"/>
      <c r="R88" s="1"/>
      <c r="S88" s="1"/>
      <c r="T88" s="1"/>
      <c r="U88" s="1"/>
      <c r="V88" s="1"/>
      <c r="W88" s="1"/>
      <c r="X88" s="1"/>
      <c r="Y88" s="1"/>
      <c r="Z88" s="1"/>
    </row>
    <row r="89" spans="1:26" ht="27" customHeight="1">
      <c r="A89" s="4"/>
      <c r="B89" s="214" t="s">
        <v>717</v>
      </c>
      <c r="C89" s="208" t="s">
        <v>718</v>
      </c>
      <c r="D89" s="215"/>
      <c r="E89" s="215"/>
      <c r="F89" s="215"/>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16"/>
      <c r="C91" s="466" t="s">
        <v>719</v>
      </c>
      <c r="D91" s="359"/>
      <c r="E91" s="359"/>
      <c r="F91" s="359"/>
      <c r="G91" s="1"/>
      <c r="H91" s="1"/>
      <c r="I91" s="1"/>
      <c r="J91" s="1"/>
      <c r="K91" s="1"/>
      <c r="L91" s="1"/>
      <c r="M91" s="1"/>
      <c r="N91" s="1"/>
      <c r="O91" s="1"/>
      <c r="P91" s="1"/>
      <c r="Q91" s="1"/>
      <c r="R91" s="1"/>
      <c r="S91" s="1"/>
      <c r="T91" s="1"/>
      <c r="U91" s="1"/>
      <c r="V91" s="1"/>
      <c r="W91" s="1"/>
      <c r="X91" s="1"/>
      <c r="Y91" s="1"/>
      <c r="Z91" s="1"/>
    </row>
    <row r="92" spans="1:26" ht="14.25" customHeight="1">
      <c r="A92" s="4"/>
      <c r="B92" s="216"/>
      <c r="C92" s="110" t="s">
        <v>720</v>
      </c>
      <c r="D92" s="16"/>
      <c r="E92" s="16"/>
      <c r="F92" s="16"/>
      <c r="G92" s="1"/>
      <c r="H92" s="1"/>
      <c r="I92" s="1"/>
      <c r="J92" s="1"/>
      <c r="K92" s="1"/>
      <c r="L92" s="1"/>
      <c r="M92" s="1"/>
      <c r="N92" s="1"/>
      <c r="O92" s="1"/>
      <c r="P92" s="1"/>
      <c r="Q92" s="1"/>
      <c r="R92" s="1"/>
      <c r="S92" s="1"/>
      <c r="T92" s="1"/>
      <c r="U92" s="1"/>
      <c r="V92" s="1"/>
      <c r="W92" s="1"/>
      <c r="X92" s="1"/>
      <c r="Y92" s="1"/>
      <c r="Z92" s="1"/>
    </row>
    <row r="93" spans="1:26" ht="29.25" customHeight="1">
      <c r="A93" s="4"/>
      <c r="B93" s="216"/>
      <c r="C93" s="467" t="s">
        <v>721</v>
      </c>
      <c r="D93" s="359"/>
      <c r="E93" s="359"/>
      <c r="F93" s="359"/>
      <c r="G93" s="1"/>
      <c r="H93" s="1"/>
      <c r="I93" s="1"/>
      <c r="J93" s="1"/>
      <c r="K93" s="1"/>
      <c r="L93" s="1"/>
      <c r="M93" s="1"/>
      <c r="N93" s="1"/>
      <c r="O93" s="1"/>
      <c r="P93" s="1"/>
      <c r="Q93" s="1"/>
      <c r="R93" s="1"/>
      <c r="S93" s="1"/>
      <c r="T93" s="1"/>
      <c r="U93" s="1"/>
      <c r="V93" s="1"/>
      <c r="W93" s="1"/>
      <c r="X93" s="1"/>
      <c r="Y93" s="1"/>
      <c r="Z93" s="1"/>
    </row>
    <row r="94" spans="1:26" ht="14.25" customHeight="1">
      <c r="A94" s="4"/>
      <c r="B94" s="216"/>
      <c r="C94" s="462" t="s">
        <v>722</v>
      </c>
      <c r="D94" s="359"/>
      <c r="E94" s="359"/>
      <c r="F94" s="359"/>
      <c r="G94" s="1"/>
      <c r="H94" s="1"/>
      <c r="I94" s="1"/>
      <c r="J94" s="1"/>
      <c r="K94" s="1"/>
      <c r="L94" s="1"/>
      <c r="M94" s="1"/>
      <c r="N94" s="1"/>
      <c r="O94" s="1"/>
      <c r="P94" s="1"/>
      <c r="Q94" s="1"/>
      <c r="R94" s="1"/>
      <c r="S94" s="1"/>
      <c r="T94" s="1"/>
      <c r="U94" s="1"/>
      <c r="V94" s="1"/>
      <c r="W94" s="1"/>
      <c r="X94" s="1"/>
      <c r="Y94" s="1"/>
      <c r="Z94" s="1"/>
    </row>
    <row r="95" spans="1:26" ht="14.25" customHeight="1">
      <c r="A95" s="4"/>
      <c r="B95" s="216"/>
      <c r="C95" s="462" t="s">
        <v>723</v>
      </c>
      <c r="D95" s="359"/>
      <c r="E95" s="359"/>
      <c r="F95" s="359"/>
      <c r="G95" s="1"/>
      <c r="H95" s="1"/>
      <c r="I95" s="1"/>
      <c r="J95" s="1"/>
      <c r="K95" s="1"/>
      <c r="L95" s="1"/>
      <c r="M95" s="1"/>
      <c r="N95" s="1"/>
      <c r="O95" s="1"/>
      <c r="P95" s="1"/>
      <c r="Q95" s="1"/>
      <c r="R95" s="1"/>
      <c r="S95" s="1"/>
      <c r="T95" s="1"/>
      <c r="U95" s="1"/>
      <c r="V95" s="1"/>
      <c r="W95" s="1"/>
      <c r="X95" s="1"/>
      <c r="Y95" s="1"/>
      <c r="Z95" s="1"/>
    </row>
    <row r="96" spans="1:26" ht="14.25" customHeight="1">
      <c r="A96" s="4"/>
      <c r="B96" s="216"/>
      <c r="C96" s="462" t="s">
        <v>724</v>
      </c>
      <c r="D96" s="359"/>
      <c r="E96" s="359"/>
      <c r="F96" s="359"/>
      <c r="G96" s="1"/>
      <c r="H96" s="1"/>
      <c r="I96" s="1"/>
      <c r="J96" s="1"/>
      <c r="K96" s="1"/>
      <c r="L96" s="1"/>
      <c r="M96" s="1"/>
      <c r="N96" s="1"/>
      <c r="O96" s="1"/>
      <c r="P96" s="1"/>
      <c r="Q96" s="1"/>
      <c r="R96" s="1"/>
      <c r="S96" s="1"/>
      <c r="T96" s="1"/>
      <c r="U96" s="1"/>
      <c r="V96" s="1"/>
      <c r="W96" s="1"/>
      <c r="X96" s="1"/>
      <c r="Y96" s="1"/>
      <c r="Z96" s="1"/>
    </row>
    <row r="97" spans="1:26" ht="14.25" customHeight="1">
      <c r="A97" s="4"/>
      <c r="B97" s="216"/>
      <c r="C97" s="462" t="s">
        <v>725</v>
      </c>
      <c r="D97" s="359"/>
      <c r="E97" s="359"/>
      <c r="F97" s="359"/>
      <c r="G97" s="1"/>
      <c r="H97" s="1"/>
      <c r="I97" s="1"/>
      <c r="J97" s="1"/>
      <c r="K97" s="1"/>
      <c r="L97" s="1"/>
      <c r="M97" s="1"/>
      <c r="N97" s="1"/>
      <c r="O97" s="1"/>
      <c r="P97" s="1"/>
      <c r="Q97" s="1"/>
      <c r="R97" s="1"/>
      <c r="S97" s="1"/>
      <c r="T97" s="1"/>
      <c r="U97" s="1"/>
      <c r="V97" s="1"/>
      <c r="W97" s="1"/>
      <c r="X97" s="1"/>
      <c r="Y97" s="1"/>
      <c r="Z97" s="1"/>
    </row>
    <row r="98" spans="1:26" ht="14.25" customHeight="1">
      <c r="A98" s="4"/>
      <c r="B98" s="216"/>
      <c r="C98" s="462" t="s">
        <v>726</v>
      </c>
      <c r="D98" s="359"/>
      <c r="E98" s="359"/>
      <c r="F98" s="359"/>
      <c r="G98" s="1"/>
      <c r="H98" s="1"/>
      <c r="I98" s="1"/>
      <c r="J98" s="1"/>
      <c r="K98" s="1"/>
      <c r="L98" s="1"/>
      <c r="M98" s="1"/>
      <c r="N98" s="1"/>
      <c r="O98" s="1"/>
      <c r="P98" s="1"/>
      <c r="Q98" s="1"/>
      <c r="R98" s="1"/>
      <c r="S98" s="1"/>
      <c r="T98" s="1"/>
      <c r="U98" s="1"/>
      <c r="V98" s="1"/>
      <c r="W98" s="1"/>
      <c r="X98" s="1"/>
      <c r="Y98" s="1"/>
      <c r="Z98" s="1"/>
    </row>
    <row r="99" spans="1:26" ht="14.25" customHeight="1">
      <c r="A99" s="4"/>
      <c r="B99" s="216"/>
      <c r="C99" s="462" t="s">
        <v>727</v>
      </c>
      <c r="D99" s="359"/>
      <c r="E99" s="359"/>
      <c r="F99" s="359"/>
      <c r="G99" s="1"/>
      <c r="H99" s="1"/>
      <c r="I99" s="1"/>
      <c r="J99" s="1"/>
      <c r="K99" s="1"/>
      <c r="L99" s="1"/>
      <c r="M99" s="1"/>
      <c r="N99" s="1"/>
      <c r="O99" s="1"/>
      <c r="P99" s="1"/>
      <c r="Q99" s="1"/>
      <c r="R99" s="1"/>
      <c r="S99" s="1"/>
      <c r="T99" s="1"/>
      <c r="U99" s="1"/>
      <c r="V99" s="1"/>
      <c r="W99" s="1"/>
      <c r="X99" s="1"/>
      <c r="Y99" s="1"/>
      <c r="Z99" s="1"/>
    </row>
    <row r="100" spans="1:26" ht="27.75" customHeight="1">
      <c r="A100" s="4"/>
      <c r="B100" s="216"/>
      <c r="C100" s="462" t="s">
        <v>728</v>
      </c>
      <c r="D100" s="359"/>
      <c r="E100" s="359"/>
      <c r="F100" s="359"/>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16"/>
      <c r="C101" s="418" t="s">
        <v>729</v>
      </c>
      <c r="D101" s="359"/>
      <c r="E101" s="359"/>
      <c r="F101" s="359"/>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730</v>
      </c>
      <c r="B103" s="407" t="s">
        <v>731</v>
      </c>
      <c r="C103" s="359"/>
      <c r="D103" s="359"/>
      <c r="E103" s="400"/>
      <c r="F103" s="217">
        <v>5956</v>
      </c>
      <c r="G103" s="1"/>
      <c r="H103" s="1"/>
      <c r="I103" s="1"/>
      <c r="J103" s="1"/>
      <c r="K103" s="1"/>
      <c r="L103" s="1"/>
      <c r="M103" s="1"/>
      <c r="N103" s="1"/>
      <c r="O103" s="1"/>
      <c r="P103" s="1"/>
      <c r="Q103" s="1"/>
      <c r="R103" s="1"/>
      <c r="S103" s="1"/>
      <c r="T103" s="1"/>
      <c r="U103" s="1"/>
      <c r="V103" s="1"/>
      <c r="W103" s="1"/>
      <c r="X103" s="1"/>
      <c r="Y103" s="1"/>
      <c r="Z103" s="1"/>
    </row>
    <row r="104" spans="1:26" ht="18" customHeight="1">
      <c r="A104" s="105"/>
      <c r="B104" s="472"/>
      <c r="C104" s="359"/>
      <c r="D104" s="359"/>
      <c r="E104" s="359"/>
      <c r="F104" s="359"/>
      <c r="G104" s="1"/>
      <c r="H104" s="1"/>
      <c r="I104" s="1"/>
      <c r="J104" s="1"/>
      <c r="K104" s="1"/>
      <c r="L104" s="1"/>
      <c r="M104" s="1"/>
      <c r="N104" s="1"/>
      <c r="O104" s="1"/>
      <c r="P104" s="1"/>
      <c r="Q104" s="1"/>
      <c r="R104" s="1"/>
      <c r="S104" s="1"/>
      <c r="T104" s="1"/>
      <c r="U104" s="1"/>
      <c r="V104" s="1"/>
      <c r="W104" s="1"/>
      <c r="X104" s="1"/>
      <c r="Y104" s="1"/>
      <c r="Z104" s="1"/>
    </row>
    <row r="105" spans="1:26" ht="28.5" customHeight="1">
      <c r="A105" s="371" t="s">
        <v>732</v>
      </c>
      <c r="B105" s="359"/>
      <c r="C105" s="359"/>
      <c r="D105" s="359"/>
      <c r="E105" s="359"/>
      <c r="F105" s="359"/>
      <c r="G105" s="1"/>
      <c r="H105" s="1"/>
      <c r="I105" s="1"/>
      <c r="J105" s="1"/>
      <c r="K105" s="1"/>
      <c r="L105" s="1"/>
      <c r="M105" s="1"/>
      <c r="N105" s="1"/>
      <c r="O105" s="1"/>
      <c r="P105" s="1"/>
      <c r="Q105" s="1"/>
      <c r="R105" s="1"/>
      <c r="S105" s="1"/>
      <c r="T105" s="1"/>
      <c r="U105" s="1"/>
      <c r="V105" s="1"/>
      <c r="W105" s="1"/>
      <c r="X105" s="1"/>
      <c r="Y105" s="1"/>
      <c r="Z105" s="1"/>
    </row>
    <row r="106" spans="1:26" ht="56.25" customHeight="1">
      <c r="A106" s="376" t="s">
        <v>1179</v>
      </c>
      <c r="B106" s="359"/>
      <c r="C106" s="359"/>
      <c r="D106" s="359"/>
      <c r="E106" s="359"/>
      <c r="F106" s="359"/>
      <c r="G106" s="1"/>
      <c r="H106" s="1"/>
      <c r="I106" s="1"/>
      <c r="J106" s="1"/>
      <c r="K106" s="1"/>
      <c r="L106" s="1"/>
      <c r="M106" s="1"/>
      <c r="N106" s="1"/>
      <c r="O106" s="1"/>
      <c r="P106" s="1"/>
      <c r="Q106" s="1"/>
      <c r="R106" s="1"/>
      <c r="S106" s="1"/>
      <c r="T106" s="1"/>
      <c r="U106" s="1"/>
      <c r="V106" s="1"/>
      <c r="W106" s="1"/>
      <c r="X106" s="1"/>
      <c r="Y106" s="1"/>
      <c r="Z106" s="1"/>
    </row>
    <row r="107" spans="1:26" ht="51.75" customHeight="1">
      <c r="A107" s="376" t="s">
        <v>1180</v>
      </c>
      <c r="B107" s="359"/>
      <c r="C107" s="359"/>
      <c r="D107" s="359"/>
      <c r="E107" s="359"/>
      <c r="F107" s="359"/>
      <c r="G107" s="1"/>
      <c r="H107" s="1"/>
      <c r="I107" s="1"/>
      <c r="J107" s="1"/>
      <c r="K107" s="1"/>
      <c r="L107" s="1"/>
      <c r="M107" s="1"/>
      <c r="N107" s="1"/>
      <c r="O107" s="1"/>
      <c r="P107" s="1"/>
      <c r="Q107" s="1"/>
      <c r="R107" s="1"/>
      <c r="S107" s="1"/>
      <c r="T107" s="1"/>
      <c r="U107" s="1"/>
      <c r="V107" s="1"/>
      <c r="W107" s="1"/>
      <c r="X107" s="1"/>
      <c r="Y107" s="1"/>
      <c r="Z107" s="1"/>
    </row>
    <row r="108" spans="1:26" ht="66" customHeight="1">
      <c r="A108" s="473"/>
      <c r="B108" s="480" t="s">
        <v>733</v>
      </c>
      <c r="C108" s="436"/>
      <c r="D108" s="474" t="s">
        <v>734</v>
      </c>
      <c r="E108" s="476" t="s">
        <v>735</v>
      </c>
      <c r="F108" s="478" t="s">
        <v>736</v>
      </c>
      <c r="G108" s="1"/>
      <c r="H108" s="1"/>
      <c r="I108" s="1"/>
      <c r="J108" s="1"/>
      <c r="K108" s="1"/>
      <c r="L108" s="1"/>
      <c r="M108" s="1"/>
      <c r="N108" s="1"/>
      <c r="O108" s="1"/>
      <c r="P108" s="1"/>
      <c r="Q108" s="1"/>
      <c r="R108" s="1"/>
      <c r="S108" s="1"/>
      <c r="T108" s="1"/>
      <c r="U108" s="1"/>
      <c r="V108" s="1"/>
      <c r="W108" s="1"/>
      <c r="X108" s="1"/>
      <c r="Y108" s="1"/>
      <c r="Z108" s="1"/>
    </row>
    <row r="109" spans="1:26" ht="80.25" customHeight="1">
      <c r="A109" s="400"/>
      <c r="B109" s="471"/>
      <c r="C109" s="444"/>
      <c r="D109" s="475"/>
      <c r="E109" s="477"/>
      <c r="F109" s="479"/>
      <c r="G109" s="1"/>
      <c r="H109" s="1"/>
      <c r="I109" s="1"/>
      <c r="J109" s="1"/>
      <c r="K109" s="1"/>
      <c r="L109" s="1"/>
      <c r="M109" s="1"/>
      <c r="N109" s="1"/>
      <c r="O109" s="1"/>
      <c r="P109" s="1"/>
      <c r="Q109" s="1"/>
      <c r="R109" s="1"/>
      <c r="S109" s="1"/>
      <c r="T109" s="1"/>
      <c r="U109" s="1"/>
      <c r="V109" s="1"/>
      <c r="W109" s="1"/>
      <c r="X109" s="1"/>
      <c r="Y109" s="1"/>
      <c r="Z109" s="1"/>
    </row>
    <row r="110" spans="1:26" ht="66" customHeight="1">
      <c r="A110" s="105"/>
      <c r="B110" s="37" t="s">
        <v>132</v>
      </c>
      <c r="C110" s="218" t="s">
        <v>737</v>
      </c>
      <c r="D110" s="219">
        <v>1941</v>
      </c>
      <c r="E110" s="302">
        <v>0.33</v>
      </c>
      <c r="F110" s="220">
        <v>26388</v>
      </c>
      <c r="G110" s="1"/>
      <c r="H110" s="1"/>
      <c r="I110" s="1"/>
      <c r="J110" s="1"/>
      <c r="K110" s="1"/>
      <c r="L110" s="1"/>
      <c r="M110" s="1"/>
      <c r="N110" s="1"/>
      <c r="O110" s="1"/>
      <c r="P110" s="1"/>
      <c r="Q110" s="1"/>
      <c r="R110" s="1"/>
      <c r="S110" s="1"/>
      <c r="T110" s="1"/>
      <c r="U110" s="1"/>
      <c r="V110" s="1"/>
      <c r="W110" s="1"/>
      <c r="X110" s="1"/>
      <c r="Y110" s="1"/>
      <c r="Z110" s="1"/>
    </row>
    <row r="111" spans="1:26" ht="56.25" customHeight="1">
      <c r="A111" s="105"/>
      <c r="B111" s="37" t="s">
        <v>134</v>
      </c>
      <c r="C111" s="221" t="s">
        <v>738</v>
      </c>
      <c r="D111" s="222">
        <v>1881</v>
      </c>
      <c r="E111" s="125">
        <f>1881/5956</f>
        <v>0.31581598388179988</v>
      </c>
      <c r="F111" s="186">
        <f>34935544/1881</f>
        <v>18572.856990962253</v>
      </c>
      <c r="G111" s="1"/>
      <c r="H111" s="1"/>
      <c r="I111" s="1"/>
      <c r="J111" s="1"/>
      <c r="K111" s="1"/>
      <c r="L111" s="1"/>
      <c r="M111" s="1"/>
      <c r="N111" s="1"/>
      <c r="O111" s="1"/>
      <c r="P111" s="1"/>
      <c r="Q111" s="1"/>
      <c r="R111" s="1"/>
      <c r="S111" s="1"/>
      <c r="T111" s="1"/>
      <c r="U111" s="1"/>
      <c r="V111" s="1"/>
      <c r="W111" s="1"/>
      <c r="X111" s="1"/>
      <c r="Y111" s="1"/>
      <c r="Z111" s="1"/>
    </row>
    <row r="112" spans="1:26" ht="33" customHeight="1">
      <c r="A112" s="105"/>
      <c r="B112" s="37" t="s">
        <v>135</v>
      </c>
      <c r="C112" s="161" t="s">
        <v>739</v>
      </c>
      <c r="D112" s="222">
        <v>14</v>
      </c>
      <c r="E112" s="223">
        <f>14/5956</f>
        <v>2.3505708529214238E-3</v>
      </c>
      <c r="F112" s="186">
        <f>124355/14</f>
        <v>8882.5</v>
      </c>
      <c r="G112" s="1"/>
      <c r="H112" s="1"/>
      <c r="I112" s="1"/>
      <c r="J112" s="1"/>
      <c r="K112" s="1"/>
      <c r="L112" s="1"/>
      <c r="M112" s="1"/>
      <c r="N112" s="1"/>
      <c r="O112" s="1"/>
      <c r="P112" s="1"/>
      <c r="Q112" s="1"/>
      <c r="R112" s="1"/>
      <c r="S112" s="1"/>
      <c r="T112" s="1"/>
      <c r="U112" s="1"/>
      <c r="V112" s="1"/>
      <c r="W112" s="1"/>
      <c r="X112" s="1"/>
      <c r="Y112" s="1"/>
      <c r="Z112" s="1"/>
    </row>
    <row r="113" spans="1:26" ht="35.25" customHeight="1">
      <c r="A113" s="105"/>
      <c r="B113" s="37" t="s">
        <v>137</v>
      </c>
      <c r="C113" s="161" t="s">
        <v>740</v>
      </c>
      <c r="D113" s="222">
        <v>0</v>
      </c>
      <c r="E113" s="223">
        <v>0</v>
      </c>
      <c r="F113" s="186">
        <v>0</v>
      </c>
      <c r="G113" s="1"/>
      <c r="H113" s="1"/>
      <c r="I113" s="1"/>
      <c r="J113" s="1"/>
      <c r="K113" s="1"/>
      <c r="L113" s="1"/>
      <c r="M113" s="1"/>
      <c r="N113" s="1"/>
      <c r="O113" s="1"/>
      <c r="P113" s="1"/>
      <c r="Q113" s="1"/>
      <c r="R113" s="1"/>
      <c r="S113" s="1"/>
      <c r="T113" s="1"/>
      <c r="U113" s="1"/>
      <c r="V113" s="1"/>
      <c r="W113" s="1"/>
      <c r="X113" s="1"/>
      <c r="Y113" s="1"/>
      <c r="Z113" s="1"/>
    </row>
    <row r="114" spans="1:26" ht="36.75" customHeight="1">
      <c r="A114" s="105"/>
      <c r="B114" s="37" t="s">
        <v>139</v>
      </c>
      <c r="C114" s="161" t="s">
        <v>741</v>
      </c>
      <c r="D114" s="222">
        <v>264</v>
      </c>
      <c r="E114" s="223">
        <f>264/5956</f>
        <v>4.4325050369375417E-2</v>
      </c>
      <c r="F114" s="186">
        <f>16158318/264</f>
        <v>61205.75</v>
      </c>
      <c r="G114" s="224"/>
      <c r="H114" s="225"/>
      <c r="I114" s="186"/>
      <c r="J114" s="186"/>
      <c r="K114" s="186"/>
      <c r="L114" s="186"/>
      <c r="M114" s="186"/>
      <c r="N114" s="186"/>
      <c r="O114" s="186"/>
      <c r="P114" s="186"/>
      <c r="Q114" s="186"/>
      <c r="R114" s="186"/>
      <c r="S114" s="186"/>
      <c r="T114" s="186"/>
      <c r="U114" s="186"/>
      <c r="V114" s="186"/>
      <c r="W114" s="186"/>
      <c r="X114" s="186"/>
      <c r="Y114" s="186"/>
      <c r="Z114" s="186"/>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81" t="s">
        <v>1107</v>
      </c>
      <c r="C116" s="359"/>
      <c r="D116" s="359"/>
      <c r="E116" s="359"/>
      <c r="F116" s="359"/>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26"/>
      <c r="C117" s="407" t="s">
        <v>742</v>
      </c>
      <c r="D117" s="359"/>
      <c r="E117" s="359"/>
      <c r="F117" s="359"/>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26"/>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743</v>
      </c>
      <c r="B119" s="358" t="s">
        <v>1108</v>
      </c>
      <c r="C119" s="359"/>
      <c r="D119" s="359"/>
      <c r="E119" s="359"/>
      <c r="F119" s="359"/>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8" t="s">
        <v>1139</v>
      </c>
      <c r="B121" s="426" t="s">
        <v>744</v>
      </c>
      <c r="C121" s="359"/>
      <c r="D121" s="359"/>
      <c r="E121" s="20"/>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8"/>
      <c r="B122" s="426" t="s">
        <v>745</v>
      </c>
      <c r="C122" s="359"/>
      <c r="D122" s="359"/>
      <c r="E122" s="20"/>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8"/>
      <c r="B123" s="426" t="s">
        <v>746</v>
      </c>
      <c r="C123" s="359"/>
      <c r="D123" s="359"/>
      <c r="E123" s="20"/>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358" t="s">
        <v>1110</v>
      </c>
      <c r="C125" s="359"/>
      <c r="D125" s="359"/>
      <c r="E125" s="400"/>
      <c r="F125" s="227">
        <v>505</v>
      </c>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80"/>
      <c r="D126" s="3"/>
      <c r="E126" s="3"/>
      <c r="F126" s="9"/>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58" t="s">
        <v>1109</v>
      </c>
      <c r="C127" s="359"/>
      <c r="D127" s="359"/>
      <c r="E127" s="400"/>
      <c r="F127" s="228">
        <v>29387</v>
      </c>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29"/>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58" t="s">
        <v>1111</v>
      </c>
      <c r="C129" s="359"/>
      <c r="D129" s="359"/>
      <c r="E129" s="400"/>
      <c r="F129" s="228">
        <v>14810988</v>
      </c>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89"/>
      <c r="G130" s="1"/>
      <c r="H130" s="1"/>
      <c r="I130" s="1"/>
      <c r="J130" s="1"/>
      <c r="K130" s="1"/>
      <c r="L130" s="1"/>
      <c r="M130" s="1"/>
      <c r="N130" s="1"/>
      <c r="O130" s="1"/>
      <c r="P130" s="1"/>
      <c r="Q130" s="1"/>
      <c r="R130" s="1"/>
      <c r="S130" s="1"/>
      <c r="T130" s="1"/>
      <c r="U130" s="1"/>
      <c r="V130" s="1"/>
      <c r="W130" s="1"/>
      <c r="X130" s="1"/>
      <c r="Y130" s="1"/>
      <c r="Z130" s="1"/>
    </row>
    <row r="131" spans="1:26" ht="12.75" customHeight="1">
      <c r="A131" s="4" t="s">
        <v>747</v>
      </c>
      <c r="B131" s="358" t="s">
        <v>1112</v>
      </c>
      <c r="C131" s="359"/>
      <c r="D131" s="359"/>
      <c r="E131" s="359"/>
      <c r="F131" s="359"/>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8"/>
      <c r="B133" s="426" t="s">
        <v>748</v>
      </c>
      <c r="C133" s="359"/>
      <c r="D133" s="359"/>
      <c r="E133" s="9"/>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8" t="s">
        <v>1139</v>
      </c>
      <c r="B134" s="426" t="s">
        <v>749</v>
      </c>
      <c r="C134" s="359"/>
      <c r="D134" s="359"/>
      <c r="E134" s="9"/>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8"/>
      <c r="B135" s="426" t="s">
        <v>750</v>
      </c>
      <c r="C135" s="359"/>
      <c r="D135" s="359"/>
      <c r="E135" s="9"/>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8"/>
      <c r="B136" s="426" t="s">
        <v>751</v>
      </c>
      <c r="C136" s="359"/>
      <c r="D136" s="359"/>
      <c r="E136" s="9"/>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8"/>
      <c r="B137" s="358" t="s">
        <v>504</v>
      </c>
      <c r="C137" s="359"/>
      <c r="D137" s="359"/>
      <c r="E137" s="9"/>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4"/>
      <c r="B138" s="370"/>
      <c r="C138" s="352"/>
      <c r="D138" s="352"/>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94" t="s">
        <v>1098</v>
      </c>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94"/>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4" t="s">
        <v>752</v>
      </c>
      <c r="B142" s="358" t="s">
        <v>1099</v>
      </c>
      <c r="C142" s="359"/>
      <c r="D142" s="359"/>
      <c r="E142" s="359"/>
      <c r="F142" s="359"/>
      <c r="G142" s="1"/>
      <c r="H142" s="1"/>
      <c r="I142" s="1"/>
      <c r="J142" s="1"/>
      <c r="K142" s="1"/>
      <c r="L142" s="1"/>
      <c r="M142" s="1"/>
      <c r="N142" s="1"/>
      <c r="O142" s="1"/>
      <c r="P142" s="1"/>
      <c r="Q142" s="1"/>
      <c r="R142" s="1"/>
      <c r="S142" s="1"/>
      <c r="T142" s="1"/>
      <c r="U142" s="1"/>
      <c r="V142" s="1"/>
      <c r="W142" s="1"/>
      <c r="X142" s="1"/>
      <c r="Y142" s="1"/>
      <c r="Z142" s="1"/>
    </row>
    <row r="143" spans="1:26" ht="12.75" customHeight="1">
      <c r="A143" s="4"/>
      <c r="B143" s="3"/>
      <c r="C143" s="3"/>
      <c r="D143" s="3"/>
      <c r="E143" s="3"/>
      <c r="F143" s="3"/>
      <c r="G143" s="1"/>
      <c r="H143" s="1"/>
      <c r="I143" s="1"/>
      <c r="J143" s="1"/>
      <c r="K143" s="1"/>
      <c r="L143" s="1"/>
      <c r="M143" s="1"/>
      <c r="N143" s="1"/>
      <c r="O143" s="1"/>
      <c r="P143" s="1"/>
      <c r="Q143" s="1"/>
      <c r="R143" s="1"/>
      <c r="S143" s="1"/>
      <c r="T143" s="1"/>
      <c r="U143" s="1"/>
      <c r="V143" s="1"/>
      <c r="W143" s="1"/>
      <c r="X143" s="1"/>
      <c r="Y143" s="1"/>
      <c r="Z143" s="1"/>
    </row>
    <row r="144" spans="1:26" ht="12.75" customHeight="1">
      <c r="A144" s="18" t="s">
        <v>1139</v>
      </c>
      <c r="B144" s="426" t="s">
        <v>753</v>
      </c>
      <c r="C144" s="359"/>
      <c r="D144" s="359"/>
      <c r="E144" s="9"/>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8"/>
      <c r="B145" s="426" t="s">
        <v>754</v>
      </c>
      <c r="C145" s="359"/>
      <c r="D145" s="359"/>
      <c r="E145" s="9"/>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8" t="s">
        <v>1139</v>
      </c>
      <c r="B146" s="426" t="s">
        <v>749</v>
      </c>
      <c r="C146" s="359"/>
      <c r="D146" s="359"/>
      <c r="E146" s="9"/>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8"/>
      <c r="B147" s="426" t="s">
        <v>755</v>
      </c>
      <c r="C147" s="359"/>
      <c r="D147" s="359"/>
      <c r="E147" s="9"/>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8" t="s">
        <v>1139</v>
      </c>
      <c r="B148" s="426" t="s">
        <v>756</v>
      </c>
      <c r="C148" s="359"/>
      <c r="D148" s="359"/>
      <c r="E148" s="9"/>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8"/>
      <c r="B149" s="426" t="s">
        <v>757</v>
      </c>
      <c r="C149" s="359"/>
      <c r="D149" s="359"/>
      <c r="E149" s="9"/>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8"/>
      <c r="B150" s="358" t="s">
        <v>504</v>
      </c>
      <c r="C150" s="359"/>
      <c r="D150" s="359"/>
      <c r="E150" s="9"/>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70"/>
      <c r="C151" s="352"/>
      <c r="D151" s="352"/>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4" t="s">
        <v>758</v>
      </c>
      <c r="B153" s="426" t="s">
        <v>1100</v>
      </c>
      <c r="C153" s="359"/>
      <c r="D153" s="359"/>
      <c r="E153" s="359"/>
      <c r="F153" s="359"/>
      <c r="G153" s="1"/>
      <c r="H153" s="1"/>
      <c r="I153" s="1"/>
      <c r="J153" s="1"/>
      <c r="K153" s="1"/>
      <c r="L153" s="1"/>
      <c r="M153" s="1"/>
      <c r="N153" s="1"/>
      <c r="O153" s="1"/>
      <c r="P153" s="1"/>
      <c r="Q153" s="1"/>
      <c r="R153" s="1"/>
      <c r="S153" s="1"/>
      <c r="T153" s="1"/>
      <c r="U153" s="1"/>
      <c r="V153" s="1"/>
      <c r="W153" s="1"/>
      <c r="X153" s="1"/>
      <c r="Y153" s="1"/>
      <c r="Z153" s="1"/>
    </row>
    <row r="154" spans="1:26" ht="18.75" customHeight="1">
      <c r="A154" s="4"/>
      <c r="B154" s="2"/>
      <c r="C154" s="19" t="s">
        <v>759</v>
      </c>
      <c r="D154" s="55"/>
      <c r="E154" s="173"/>
      <c r="F154" s="9"/>
      <c r="G154" s="1"/>
      <c r="H154" s="1"/>
      <c r="I154" s="1"/>
      <c r="J154" s="1"/>
      <c r="K154" s="1"/>
      <c r="L154" s="1"/>
      <c r="M154" s="1"/>
      <c r="N154" s="1"/>
      <c r="O154" s="1"/>
      <c r="P154" s="1"/>
      <c r="Q154" s="1"/>
      <c r="R154" s="1"/>
      <c r="S154" s="1"/>
      <c r="T154" s="1"/>
      <c r="U154" s="1"/>
      <c r="V154" s="1"/>
      <c r="W154" s="1"/>
      <c r="X154" s="1"/>
      <c r="Y154" s="1"/>
      <c r="Z154" s="1"/>
    </row>
    <row r="155" spans="1:26" ht="22.5" customHeight="1">
      <c r="A155" s="4"/>
      <c r="B155" s="2"/>
      <c r="C155" s="19" t="s">
        <v>760</v>
      </c>
      <c r="D155" s="55" t="s">
        <v>1153</v>
      </c>
      <c r="E155" s="173"/>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4"/>
      <c r="B156" s="2"/>
      <c r="C156" s="19"/>
      <c r="D156" s="30"/>
      <c r="E156" s="173"/>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4"/>
      <c r="B157" s="10"/>
      <c r="C157" s="358" t="s">
        <v>761</v>
      </c>
      <c r="D157" s="12"/>
      <c r="E157" s="12"/>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2"/>
      <c r="C158" s="359"/>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3"/>
      <c r="C159" s="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4" t="s">
        <v>762</v>
      </c>
      <c r="B160" s="358" t="s">
        <v>1101</v>
      </c>
      <c r="C160" s="359"/>
      <c r="D160" s="359"/>
      <c r="E160" s="359"/>
      <c r="F160" s="359"/>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3"/>
      <c r="C161" s="3"/>
      <c r="D161" s="3"/>
      <c r="E161" s="3"/>
      <c r="F161" s="3"/>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1"/>
      <c r="C162" s="2" t="s">
        <v>763</v>
      </c>
      <c r="D162" s="30"/>
      <c r="E162" s="230"/>
      <c r="F162" s="9"/>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
      <c r="C163" s="25"/>
      <c r="D163" s="30"/>
      <c r="E163" s="230"/>
      <c r="F163" s="9"/>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457"/>
      <c r="C164" s="359"/>
      <c r="D164" s="231"/>
      <c r="E164" s="77"/>
      <c r="F164" s="9"/>
      <c r="G164" s="1"/>
      <c r="H164" s="1"/>
      <c r="I164" s="1"/>
      <c r="J164" s="1"/>
      <c r="K164" s="1"/>
      <c r="L164" s="1"/>
      <c r="M164" s="1"/>
      <c r="N164" s="1"/>
      <c r="O164" s="1"/>
      <c r="P164" s="1"/>
      <c r="Q164" s="1"/>
      <c r="R164" s="1"/>
      <c r="S164" s="1"/>
      <c r="T164" s="1"/>
      <c r="U164" s="1"/>
      <c r="V164" s="1"/>
      <c r="W164" s="1"/>
      <c r="X164" s="1"/>
      <c r="Y164" s="1"/>
      <c r="Z164" s="1"/>
    </row>
    <row r="165" spans="1:26" ht="12.75" customHeight="1">
      <c r="A165" s="4"/>
      <c r="B165" s="232"/>
      <c r="C165" s="95" t="s">
        <v>764</v>
      </c>
      <c r="D165" s="20"/>
      <c r="E165" s="20"/>
      <c r="F165" s="9"/>
      <c r="G165" s="1"/>
      <c r="H165" s="1"/>
      <c r="I165" s="1"/>
      <c r="J165" s="1"/>
      <c r="K165" s="1"/>
      <c r="L165" s="1"/>
      <c r="M165" s="1"/>
      <c r="N165" s="1"/>
      <c r="O165" s="1"/>
      <c r="P165" s="1"/>
      <c r="Q165" s="1"/>
      <c r="R165" s="1"/>
      <c r="S165" s="1"/>
      <c r="T165" s="1"/>
      <c r="U165" s="1"/>
      <c r="V165" s="1"/>
      <c r="W165" s="1"/>
      <c r="X165" s="1"/>
      <c r="Y165" s="1"/>
      <c r="Z165" s="1"/>
    </row>
    <row r="166" spans="1:26" ht="12.75" customHeight="1">
      <c r="A166" s="4"/>
      <c r="B166" s="18"/>
      <c r="C166" s="95" t="s">
        <v>12</v>
      </c>
      <c r="D166" s="230"/>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8" t="s">
        <v>1139</v>
      </c>
      <c r="C167" s="19" t="s">
        <v>13</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9" t="s">
        <v>765</v>
      </c>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25" t="s">
        <v>1178</v>
      </c>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t="s">
        <v>766</v>
      </c>
      <c r="B171" s="426" t="s">
        <v>767</v>
      </c>
      <c r="C171" s="359"/>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4"/>
      <c r="B172" s="423" t="s">
        <v>768</v>
      </c>
      <c r="C172" s="364"/>
      <c r="D172" s="153"/>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4"/>
      <c r="B173" s="423" t="s">
        <v>769</v>
      </c>
      <c r="C173" s="364"/>
      <c r="D173" s="233"/>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94" t="s">
        <v>770</v>
      </c>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0.25" customHeight="1">
      <c r="A176" s="2"/>
      <c r="B176" s="30" t="s">
        <v>771</v>
      </c>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4" t="s">
        <v>772</v>
      </c>
      <c r="B177" s="437" t="s">
        <v>773</v>
      </c>
      <c r="C177" s="359"/>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426"/>
      <c r="C178" s="359"/>
      <c r="D178" s="359"/>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8" t="s">
        <v>1139</v>
      </c>
      <c r="B179" s="426" t="s">
        <v>774</v>
      </c>
      <c r="C179" s="359"/>
      <c r="D179" s="359"/>
      <c r="E179" s="20"/>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8" t="s">
        <v>1139</v>
      </c>
      <c r="B180" s="426" t="s">
        <v>775</v>
      </c>
      <c r="C180" s="359"/>
      <c r="D180" s="359"/>
      <c r="E180" s="20"/>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8" t="s">
        <v>1139</v>
      </c>
      <c r="B181" s="426" t="s">
        <v>776</v>
      </c>
      <c r="C181" s="359"/>
      <c r="D181" s="359"/>
      <c r="E181" s="20"/>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8"/>
      <c r="B182" s="426" t="s">
        <v>777</v>
      </c>
      <c r="C182" s="359"/>
      <c r="D182" s="359"/>
      <c r="E182" s="20"/>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8" t="s">
        <v>1139</v>
      </c>
      <c r="B183" s="426" t="s">
        <v>778</v>
      </c>
      <c r="C183" s="359"/>
      <c r="D183" s="359"/>
      <c r="E183" s="20"/>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8"/>
      <c r="B184" s="426" t="s">
        <v>779</v>
      </c>
      <c r="C184" s="359"/>
      <c r="D184" s="359"/>
      <c r="E184" s="20"/>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8" t="s">
        <v>1139</v>
      </c>
      <c r="B185" s="426" t="s">
        <v>780</v>
      </c>
      <c r="C185" s="359"/>
      <c r="D185" s="359"/>
      <c r="E185" s="20"/>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8"/>
      <c r="B186" s="358" t="s">
        <v>504</v>
      </c>
      <c r="C186" s="359"/>
      <c r="D186" s="359"/>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370"/>
      <c r="C187" s="352"/>
      <c r="D187" s="352"/>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4" t="s">
        <v>781</v>
      </c>
      <c r="B189" s="437" t="s">
        <v>782</v>
      </c>
      <c r="C189" s="359"/>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426"/>
      <c r="C190" s="359"/>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8" t="s">
        <v>1139</v>
      </c>
      <c r="B191" s="426" t="s">
        <v>783</v>
      </c>
      <c r="C191" s="359"/>
      <c r="D191" s="359"/>
      <c r="E191" s="20"/>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8" t="s">
        <v>1139</v>
      </c>
      <c r="B192" s="426" t="s">
        <v>784</v>
      </c>
      <c r="C192" s="359"/>
      <c r="D192" s="359"/>
      <c r="E192" s="20"/>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8" t="s">
        <v>1139</v>
      </c>
      <c r="B193" s="426" t="s">
        <v>785</v>
      </c>
      <c r="C193" s="359"/>
      <c r="D193" s="359"/>
      <c r="E193" s="20"/>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8" t="s">
        <v>1139</v>
      </c>
      <c r="B194" s="426" t="s">
        <v>786</v>
      </c>
      <c r="C194" s="359"/>
      <c r="D194" s="359"/>
      <c r="E194" s="20"/>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8" t="s">
        <v>1139</v>
      </c>
      <c r="B195" s="426" t="s">
        <v>787</v>
      </c>
      <c r="C195" s="359"/>
      <c r="D195" s="359"/>
      <c r="E195" s="20"/>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8"/>
      <c r="B196" s="426" t="s">
        <v>788</v>
      </c>
      <c r="C196" s="359"/>
      <c r="D196" s="359"/>
      <c r="E196" s="20"/>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8" t="s">
        <v>1139</v>
      </c>
      <c r="B197" s="426" t="s">
        <v>789</v>
      </c>
      <c r="C197" s="359"/>
      <c r="D197" s="359"/>
      <c r="E197" s="20"/>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8"/>
      <c r="B198" s="358" t="s">
        <v>504</v>
      </c>
      <c r="C198" s="359"/>
      <c r="D198" s="359"/>
      <c r="E198" s="9"/>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370"/>
      <c r="C199" s="352"/>
      <c r="D199" s="352"/>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t="s">
        <v>790</v>
      </c>
      <c r="B201" s="426" t="s">
        <v>791</v>
      </c>
      <c r="C201" s="359"/>
      <c r="D201" s="359"/>
      <c r="E201" s="359"/>
      <c r="F201" s="359"/>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449"/>
      <c r="C202" s="364"/>
      <c r="D202" s="234" t="s">
        <v>792</v>
      </c>
      <c r="E202" s="234" t="s">
        <v>793</v>
      </c>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405" t="s">
        <v>794</v>
      </c>
      <c r="C203" s="364"/>
      <c r="D203" s="18"/>
      <c r="E203" s="18"/>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405" t="s">
        <v>795</v>
      </c>
      <c r="C204" s="364"/>
      <c r="D204" s="18"/>
      <c r="E204" s="18"/>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405" t="s">
        <v>796</v>
      </c>
      <c r="C205" s="364"/>
      <c r="D205" s="18"/>
      <c r="E205" s="18"/>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405" t="s">
        <v>797</v>
      </c>
      <c r="C206" s="364"/>
      <c r="D206" s="18"/>
      <c r="E206" s="18"/>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405" t="s">
        <v>798</v>
      </c>
      <c r="C207" s="364"/>
      <c r="D207" s="18"/>
      <c r="E207" s="18"/>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405" t="s">
        <v>799</v>
      </c>
      <c r="C208" s="364"/>
      <c r="D208" s="18"/>
      <c r="E208" s="235"/>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405" t="s">
        <v>800</v>
      </c>
      <c r="C209" s="364"/>
      <c r="D209" s="18"/>
      <c r="E209" s="18"/>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405" t="s">
        <v>801</v>
      </c>
      <c r="C210" s="364"/>
      <c r="D210" s="18"/>
      <c r="E210" s="18"/>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405" t="s">
        <v>802</v>
      </c>
      <c r="C211" s="364"/>
      <c r="D211" s="18"/>
      <c r="E211" s="18"/>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405" t="s">
        <v>803</v>
      </c>
      <c r="C212" s="364"/>
      <c r="D212" s="18"/>
      <c r="E212" s="18"/>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405" t="s">
        <v>804</v>
      </c>
      <c r="C213" s="364"/>
      <c r="D213" s="18"/>
      <c r="E213" s="18"/>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50.25" customHeight="1">
      <c r="A215" s="4" t="s">
        <v>805</v>
      </c>
      <c r="B215" s="468" t="s">
        <v>806</v>
      </c>
      <c r="C215" s="359"/>
      <c r="D215" s="359"/>
      <c r="E215" s="359"/>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469"/>
      <c r="C216" s="369"/>
      <c r="D216" s="369"/>
      <c r="E216" s="436"/>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470"/>
      <c r="C217" s="359"/>
      <c r="D217" s="359"/>
      <c r="E217" s="400"/>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470"/>
      <c r="C218" s="359"/>
      <c r="D218" s="359"/>
      <c r="E218" s="400"/>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471"/>
      <c r="C219" s="352"/>
      <c r="D219" s="352"/>
      <c r="E219" s="444"/>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408" t="s">
        <v>807</v>
      </c>
      <c r="C221" s="359"/>
      <c r="D221" s="359"/>
      <c r="E221" s="359"/>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9"/>
      <c r="C222" s="19"/>
      <c r="D222" s="19"/>
      <c r="E222" s="19"/>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8"/>
      <c r="C223" s="19" t="s">
        <v>12</v>
      </c>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27"/>
      <c r="C224" s="19" t="s">
        <v>13</v>
      </c>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8">
    <mergeCell ref="B164:C164"/>
    <mergeCell ref="B171:C171"/>
    <mergeCell ref="B172:C172"/>
    <mergeCell ref="B173:C173"/>
    <mergeCell ref="B177:C177"/>
    <mergeCell ref="B178:D178"/>
    <mergeCell ref="B122:D122"/>
    <mergeCell ref="B123:D123"/>
    <mergeCell ref="B125:E125"/>
    <mergeCell ref="B127:E127"/>
    <mergeCell ref="B129:E129"/>
    <mergeCell ref="B131:F131"/>
    <mergeCell ref="B133:D133"/>
    <mergeCell ref="B134:D134"/>
    <mergeCell ref="B135:D135"/>
    <mergeCell ref="B145:D145"/>
    <mergeCell ref="B146:D146"/>
    <mergeCell ref="B147:D147"/>
    <mergeCell ref="B148:D148"/>
    <mergeCell ref="B149:D149"/>
    <mergeCell ref="B150:D150"/>
    <mergeCell ref="B151:D151"/>
    <mergeCell ref="B153:F153"/>
    <mergeCell ref="B160:F160"/>
    <mergeCell ref="A108:A109"/>
    <mergeCell ref="D108:D109"/>
    <mergeCell ref="E108:E109"/>
    <mergeCell ref="F108:F109"/>
    <mergeCell ref="B108:C109"/>
    <mergeCell ref="B116:F116"/>
    <mergeCell ref="C117:F117"/>
    <mergeCell ref="B119:F119"/>
    <mergeCell ref="B121:D121"/>
    <mergeCell ref="C98:F98"/>
    <mergeCell ref="C99:F99"/>
    <mergeCell ref="C100:F100"/>
    <mergeCell ref="C101:F101"/>
    <mergeCell ref="B103:E103"/>
    <mergeCell ref="B104:F104"/>
    <mergeCell ref="A105:F105"/>
    <mergeCell ref="A106:F106"/>
    <mergeCell ref="A107:F107"/>
    <mergeCell ref="B216:E219"/>
    <mergeCell ref="B221:E221"/>
    <mergeCell ref="B202:C202"/>
    <mergeCell ref="B203:C203"/>
    <mergeCell ref="B204:C204"/>
    <mergeCell ref="B205:C205"/>
    <mergeCell ref="B206:C206"/>
    <mergeCell ref="B207:C207"/>
    <mergeCell ref="B208:C208"/>
    <mergeCell ref="B198:D198"/>
    <mergeCell ref="B199:D199"/>
    <mergeCell ref="B201:F201"/>
    <mergeCell ref="B209:C209"/>
    <mergeCell ref="B210:C210"/>
    <mergeCell ref="B211:C211"/>
    <mergeCell ref="B212:C212"/>
    <mergeCell ref="B213:C213"/>
    <mergeCell ref="B215:E215"/>
    <mergeCell ref="B189:C189"/>
    <mergeCell ref="B190:C190"/>
    <mergeCell ref="B191:D191"/>
    <mergeCell ref="B192:D192"/>
    <mergeCell ref="B193:D193"/>
    <mergeCell ref="B194:D194"/>
    <mergeCell ref="B195:D195"/>
    <mergeCell ref="B196:D196"/>
    <mergeCell ref="B197:D197"/>
    <mergeCell ref="B179:D179"/>
    <mergeCell ref="B180:D180"/>
    <mergeCell ref="B181:D181"/>
    <mergeCell ref="B182:D182"/>
    <mergeCell ref="B183:D183"/>
    <mergeCell ref="B184:D184"/>
    <mergeCell ref="B185:D185"/>
    <mergeCell ref="B186:D186"/>
    <mergeCell ref="B187:D187"/>
    <mergeCell ref="C157:C158"/>
    <mergeCell ref="B55:D55"/>
    <mergeCell ref="B56:D56"/>
    <mergeCell ref="B57:D57"/>
    <mergeCell ref="B58:D58"/>
    <mergeCell ref="B136:D136"/>
    <mergeCell ref="B137:D137"/>
    <mergeCell ref="B138:D138"/>
    <mergeCell ref="B142:F142"/>
    <mergeCell ref="B144:D144"/>
    <mergeCell ref="B60:F60"/>
    <mergeCell ref="B61:F61"/>
    <mergeCell ref="B62:F62"/>
    <mergeCell ref="B63:F63"/>
    <mergeCell ref="B64:F64"/>
    <mergeCell ref="B81:F81"/>
    <mergeCell ref="B82:F82"/>
    <mergeCell ref="B83:F83"/>
    <mergeCell ref="B84:F84"/>
    <mergeCell ref="C91:F91"/>
    <mergeCell ref="C93:F93"/>
    <mergeCell ref="C94:F94"/>
    <mergeCell ref="C95:F95"/>
    <mergeCell ref="C96:F96"/>
    <mergeCell ref="C97:F97"/>
    <mergeCell ref="B44:D44"/>
    <mergeCell ref="B46:D46"/>
    <mergeCell ref="B47:D47"/>
    <mergeCell ref="B48:D48"/>
    <mergeCell ref="B49:D49"/>
    <mergeCell ref="B50:D50"/>
    <mergeCell ref="B52:D52"/>
    <mergeCell ref="B53:D53"/>
    <mergeCell ref="B54:D54"/>
    <mergeCell ref="B32:F32"/>
    <mergeCell ref="B33:F33"/>
    <mergeCell ref="B34:F34"/>
    <mergeCell ref="B36:D36"/>
    <mergeCell ref="B37:D37"/>
    <mergeCell ref="B38:F38"/>
    <mergeCell ref="B40:C40"/>
    <mergeCell ref="B41:C41"/>
    <mergeCell ref="B42:C42"/>
    <mergeCell ref="B21:F21"/>
    <mergeCell ref="B22:F22"/>
    <mergeCell ref="B23:F23"/>
    <mergeCell ref="B25:F25"/>
    <mergeCell ref="B27:F27"/>
    <mergeCell ref="B28:F28"/>
    <mergeCell ref="B29:F29"/>
    <mergeCell ref="B30:F30"/>
    <mergeCell ref="B31:F31"/>
    <mergeCell ref="B11:F11"/>
    <mergeCell ref="B12:F12"/>
    <mergeCell ref="B13:F13"/>
    <mergeCell ref="B14:F14"/>
    <mergeCell ref="D15:E15"/>
    <mergeCell ref="D16:E16"/>
    <mergeCell ref="D17:E17"/>
    <mergeCell ref="D18:E18"/>
    <mergeCell ref="B20:F20"/>
    <mergeCell ref="A1:F1"/>
    <mergeCell ref="B3:F3"/>
    <mergeCell ref="B4:F4"/>
    <mergeCell ref="B5:F5"/>
    <mergeCell ref="B6:F6"/>
    <mergeCell ref="B7:F7"/>
    <mergeCell ref="B8:F8"/>
    <mergeCell ref="B9:F9"/>
    <mergeCell ref="B10:F10"/>
  </mergeCells>
  <pageMargins left="0.75" right="0.75" top="1" bottom="1" header="0" footer="0"/>
  <pageSetup scale="75" orientation="portrait" r:id="rId1"/>
  <headerFooter>
    <oddHeader>&amp;LCommon Data Set 2021-2022</oddHeader>
    <oddFooter>&amp;LCDS-H&amp;C &amp;RPage &amp;P</oddFooter>
  </headerFooter>
  <rowBreaks count="4" manualBreakCount="4">
    <brk id="37" max="5" man="1"/>
    <brk id="107" max="5" man="1"/>
    <brk id="139" max="5" man="1"/>
    <brk id="200"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view="pageBreakPreview" zoomScale="82" zoomScaleNormal="100" zoomScaleSheetLayoutView="82" workbookViewId="0">
      <selection activeCell="J26" sqref="J26"/>
    </sheetView>
  </sheetViews>
  <sheetFormatPr defaultColWidth="12.7109375" defaultRowHeight="15" customHeight="1"/>
  <cols>
    <col min="1" max="2" width="3.7109375" customWidth="1"/>
    <col min="3" max="3" width="10.7109375" customWidth="1"/>
    <col min="4" max="11" width="9" customWidth="1"/>
    <col min="12" max="12" width="9.28515625" customWidth="1"/>
    <col min="13" max="17" width="8.7109375" hidden="1" customWidth="1"/>
    <col min="18" max="26" width="8.7109375" customWidth="1"/>
  </cols>
  <sheetData>
    <row r="1" spans="1:26" ht="12.75" customHeight="1">
      <c r="A1" s="355" t="s">
        <v>808</v>
      </c>
      <c r="B1" s="356"/>
      <c r="C1" s="356"/>
      <c r="D1" s="356"/>
      <c r="E1" s="356"/>
      <c r="F1" s="356"/>
      <c r="G1" s="356"/>
      <c r="H1" s="356"/>
      <c r="I1" s="356"/>
      <c r="J1" s="356"/>
      <c r="K1" s="357"/>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36" t="s">
        <v>809</v>
      </c>
      <c r="B3" s="415" t="s">
        <v>810</v>
      </c>
      <c r="C3" s="359"/>
      <c r="D3" s="359"/>
      <c r="E3" s="359"/>
      <c r="F3" s="359"/>
      <c r="G3" s="359"/>
      <c r="H3" s="359"/>
      <c r="I3" s="359"/>
      <c r="J3" s="359"/>
      <c r="K3" s="359"/>
      <c r="L3" s="1"/>
      <c r="M3" s="1"/>
      <c r="N3" s="1"/>
      <c r="O3" s="1"/>
      <c r="P3" s="1"/>
      <c r="Q3" s="1"/>
      <c r="R3" s="1"/>
      <c r="S3" s="1"/>
      <c r="T3" s="1"/>
      <c r="U3" s="1"/>
      <c r="V3" s="1"/>
      <c r="W3" s="1"/>
      <c r="X3" s="1"/>
      <c r="Y3" s="1"/>
      <c r="Z3" s="1"/>
    </row>
    <row r="4" spans="1:26" ht="66" customHeight="1">
      <c r="A4" s="1"/>
      <c r="B4" s="482" t="s">
        <v>811</v>
      </c>
      <c r="C4" s="352"/>
      <c r="D4" s="352"/>
      <c r="E4" s="352"/>
      <c r="F4" s="352"/>
      <c r="G4" s="352"/>
      <c r="H4" s="352"/>
      <c r="I4" s="352"/>
      <c r="J4" s="352"/>
      <c r="K4" s="444"/>
      <c r="L4" s="1"/>
      <c r="M4" s="1"/>
      <c r="N4" s="1"/>
      <c r="O4" s="1"/>
      <c r="P4" s="1"/>
      <c r="Q4" s="1"/>
      <c r="R4" s="1"/>
      <c r="S4" s="1"/>
      <c r="T4" s="1"/>
      <c r="U4" s="1"/>
      <c r="V4" s="1"/>
      <c r="W4" s="1"/>
      <c r="X4" s="1"/>
      <c r="Y4" s="1"/>
      <c r="Z4" s="1"/>
    </row>
    <row r="5" spans="1:26" ht="12.75" customHeight="1">
      <c r="A5" s="111"/>
      <c r="B5" s="237"/>
      <c r="C5" s="238"/>
      <c r="D5" s="239"/>
      <c r="E5" s="239"/>
      <c r="F5" s="239"/>
      <c r="G5" s="239"/>
      <c r="H5" s="239"/>
      <c r="I5" s="240"/>
      <c r="J5" s="237" t="s">
        <v>812</v>
      </c>
      <c r="K5" s="237" t="s">
        <v>813</v>
      </c>
      <c r="L5" s="111"/>
      <c r="M5" s="111"/>
      <c r="N5" s="111"/>
      <c r="O5" s="111"/>
      <c r="P5" s="111"/>
      <c r="Q5" s="111"/>
      <c r="R5" s="111"/>
      <c r="S5" s="111"/>
      <c r="T5" s="111"/>
      <c r="U5" s="111"/>
      <c r="V5" s="111"/>
      <c r="W5" s="111"/>
      <c r="X5" s="111"/>
      <c r="Y5" s="111"/>
      <c r="Z5" s="111"/>
    </row>
    <row r="6" spans="1:26" ht="55.5" customHeight="1">
      <c r="A6" s="12"/>
      <c r="B6" s="241" t="s">
        <v>132</v>
      </c>
      <c r="C6" s="483" t="s">
        <v>814</v>
      </c>
      <c r="D6" s="363"/>
      <c r="E6" s="363"/>
      <c r="F6" s="363"/>
      <c r="G6" s="363"/>
      <c r="H6" s="363"/>
      <c r="I6" s="364"/>
      <c r="J6" s="242" t="s">
        <v>724</v>
      </c>
      <c r="K6" s="242" t="s">
        <v>815</v>
      </c>
      <c r="L6" s="12"/>
      <c r="M6" s="12"/>
      <c r="N6" s="12"/>
      <c r="O6" s="12"/>
      <c r="P6" s="12"/>
      <c r="Q6" s="12"/>
      <c r="R6" s="12"/>
      <c r="S6" s="12"/>
      <c r="T6" s="12"/>
      <c r="U6" s="12"/>
      <c r="V6" s="12"/>
      <c r="W6" s="12"/>
      <c r="X6" s="12"/>
      <c r="Y6" s="12"/>
      <c r="Z6" s="12"/>
    </row>
    <row r="7" spans="1:26" ht="46.5" customHeight="1">
      <c r="A7" s="12"/>
      <c r="B7" s="241" t="s">
        <v>134</v>
      </c>
      <c r="C7" s="483" t="s">
        <v>816</v>
      </c>
      <c r="D7" s="363"/>
      <c r="E7" s="363"/>
      <c r="F7" s="363"/>
      <c r="G7" s="363"/>
      <c r="H7" s="363"/>
      <c r="I7" s="364"/>
      <c r="J7" s="242" t="s">
        <v>724</v>
      </c>
      <c r="K7" s="242" t="s">
        <v>817</v>
      </c>
      <c r="L7" s="12"/>
      <c r="M7" s="12"/>
      <c r="N7" s="12"/>
      <c r="O7" s="12"/>
      <c r="P7" s="12"/>
      <c r="Q7" s="12"/>
      <c r="R7" s="12"/>
      <c r="S7" s="12"/>
      <c r="T7" s="12"/>
      <c r="U7" s="12"/>
      <c r="V7" s="12"/>
      <c r="W7" s="12"/>
      <c r="X7" s="12"/>
      <c r="Y7" s="12"/>
      <c r="Z7" s="12"/>
    </row>
    <row r="8" spans="1:26" ht="24.75" customHeight="1">
      <c r="A8" s="12"/>
      <c r="B8" s="241" t="s">
        <v>135</v>
      </c>
      <c r="C8" s="484" t="s">
        <v>818</v>
      </c>
      <c r="D8" s="363"/>
      <c r="E8" s="363"/>
      <c r="F8" s="363"/>
      <c r="G8" s="363"/>
      <c r="H8" s="363"/>
      <c r="I8" s="364"/>
      <c r="J8" s="242" t="s">
        <v>724</v>
      </c>
      <c r="K8" s="242" t="s">
        <v>819</v>
      </c>
      <c r="L8" s="12"/>
      <c r="M8" s="12"/>
      <c r="N8" s="12"/>
      <c r="O8" s="12"/>
      <c r="P8" s="12"/>
      <c r="Q8" s="12"/>
      <c r="R8" s="12"/>
      <c r="S8" s="12"/>
      <c r="T8" s="12"/>
      <c r="U8" s="12"/>
      <c r="V8" s="12"/>
      <c r="W8" s="12"/>
      <c r="X8" s="12"/>
      <c r="Y8" s="12"/>
      <c r="Z8" s="12"/>
    </row>
    <row r="9" spans="1:26" ht="25.5" customHeight="1">
      <c r="A9" s="12"/>
      <c r="B9" s="241" t="s">
        <v>137</v>
      </c>
      <c r="C9" s="484" t="s">
        <v>820</v>
      </c>
      <c r="D9" s="363"/>
      <c r="E9" s="363"/>
      <c r="F9" s="363"/>
      <c r="G9" s="363"/>
      <c r="H9" s="363"/>
      <c r="I9" s="364"/>
      <c r="J9" s="242" t="s">
        <v>724</v>
      </c>
      <c r="K9" s="242" t="s">
        <v>724</v>
      </c>
      <c r="L9" s="12"/>
      <c r="M9" s="12"/>
      <c r="N9" s="12"/>
      <c r="O9" s="12"/>
      <c r="P9" s="12"/>
      <c r="Q9" s="12"/>
      <c r="R9" s="12"/>
      <c r="S9" s="12"/>
      <c r="T9" s="12"/>
      <c r="U9" s="12"/>
      <c r="V9" s="12"/>
      <c r="W9" s="12"/>
      <c r="X9" s="12"/>
      <c r="Y9" s="12"/>
      <c r="Z9" s="12"/>
    </row>
    <row r="10" spans="1:26" ht="12.75" customHeight="1">
      <c r="A10" s="12"/>
      <c r="B10" s="241" t="s">
        <v>139</v>
      </c>
      <c r="C10" s="484" t="s">
        <v>821</v>
      </c>
      <c r="D10" s="363"/>
      <c r="E10" s="363"/>
      <c r="F10" s="363"/>
      <c r="G10" s="363"/>
      <c r="H10" s="363"/>
      <c r="I10" s="364"/>
      <c r="J10" s="242" t="s">
        <v>819</v>
      </c>
      <c r="K10" s="242" t="s">
        <v>724</v>
      </c>
      <c r="L10" s="12"/>
      <c r="M10" s="12"/>
      <c r="N10" s="12"/>
      <c r="O10" s="12"/>
      <c r="P10" s="12"/>
      <c r="Q10" s="12"/>
      <c r="R10" s="12"/>
      <c r="S10" s="12"/>
      <c r="T10" s="12"/>
      <c r="U10" s="12"/>
      <c r="V10" s="12"/>
      <c r="W10" s="12"/>
      <c r="X10" s="12"/>
      <c r="Y10" s="12"/>
      <c r="Z10" s="12"/>
    </row>
    <row r="11" spans="1:26" ht="12.75" customHeight="1">
      <c r="A11" s="12"/>
      <c r="B11" s="241" t="s">
        <v>141</v>
      </c>
      <c r="C11" s="484" t="s">
        <v>822</v>
      </c>
      <c r="D11" s="363"/>
      <c r="E11" s="363"/>
      <c r="F11" s="363"/>
      <c r="G11" s="363"/>
      <c r="H11" s="363"/>
      <c r="I11" s="364"/>
      <c r="J11" s="242" t="s">
        <v>724</v>
      </c>
      <c r="K11" s="242" t="s">
        <v>724</v>
      </c>
      <c r="L11" s="12"/>
      <c r="M11" s="12"/>
      <c r="N11" s="12"/>
      <c r="O11" s="12"/>
      <c r="P11" s="12"/>
      <c r="Q11" s="12"/>
      <c r="R11" s="12"/>
      <c r="S11" s="12"/>
      <c r="T11" s="12"/>
      <c r="U11" s="12"/>
      <c r="V11" s="12"/>
      <c r="W11" s="12"/>
      <c r="X11" s="12"/>
      <c r="Y11" s="12"/>
      <c r="Z11" s="12"/>
    </row>
    <row r="12" spans="1:26" ht="12.75" customHeight="1">
      <c r="A12" s="12"/>
      <c r="B12" s="241" t="s">
        <v>142</v>
      </c>
      <c r="C12" s="484" t="s">
        <v>823</v>
      </c>
      <c r="D12" s="363"/>
      <c r="E12" s="363"/>
      <c r="F12" s="363"/>
      <c r="G12" s="363"/>
      <c r="H12" s="363"/>
      <c r="I12" s="364"/>
      <c r="J12" s="242" t="s">
        <v>724</v>
      </c>
      <c r="K12" s="242" t="s">
        <v>819</v>
      </c>
      <c r="L12" s="12"/>
      <c r="M12" s="12"/>
      <c r="N12" s="12"/>
      <c r="O12" s="12"/>
      <c r="P12" s="12"/>
      <c r="Q12" s="12"/>
      <c r="R12" s="12"/>
      <c r="S12" s="12"/>
      <c r="T12" s="12"/>
      <c r="U12" s="12"/>
      <c r="V12" s="12"/>
      <c r="W12" s="12"/>
      <c r="X12" s="12"/>
      <c r="Y12" s="12"/>
      <c r="Z12" s="12"/>
    </row>
    <row r="13" spans="1:26" ht="12.75" customHeight="1">
      <c r="A13" s="1"/>
      <c r="B13" s="176"/>
      <c r="C13" s="176"/>
      <c r="D13" s="176"/>
      <c r="E13" s="176"/>
      <c r="F13" s="176"/>
      <c r="G13" s="176"/>
      <c r="H13" s="176"/>
      <c r="I13" s="176"/>
      <c r="J13" s="176"/>
      <c r="K13" s="176"/>
      <c r="L13" s="1"/>
      <c r="M13" s="1"/>
      <c r="N13" s="1"/>
      <c r="O13" s="1"/>
      <c r="P13" s="1"/>
      <c r="Q13" s="243"/>
      <c r="R13" s="1"/>
      <c r="S13" s="1"/>
      <c r="T13" s="1"/>
      <c r="U13" s="1"/>
      <c r="V13" s="1"/>
      <c r="W13" s="1"/>
      <c r="X13" s="1"/>
      <c r="Y13" s="1"/>
      <c r="Z13" s="1"/>
    </row>
    <row r="14" spans="1:26" ht="31.5" customHeight="1">
      <c r="A14" s="1"/>
      <c r="B14" s="485" t="s">
        <v>824</v>
      </c>
      <c r="C14" s="359"/>
      <c r="D14" s="359"/>
      <c r="E14" s="359"/>
      <c r="F14" s="359"/>
      <c r="G14" s="359"/>
      <c r="H14" s="359"/>
      <c r="I14" s="359"/>
      <c r="J14" s="359"/>
      <c r="K14" s="359"/>
      <c r="L14" s="1"/>
      <c r="M14" s="1"/>
      <c r="N14" s="1"/>
      <c r="O14" s="1"/>
      <c r="P14" s="1"/>
      <c r="Q14" s="1"/>
      <c r="R14" s="1"/>
      <c r="S14" s="1"/>
      <c r="T14" s="1"/>
      <c r="U14" s="1"/>
      <c r="V14" s="1"/>
      <c r="W14" s="1"/>
      <c r="X14" s="1"/>
      <c r="Y14" s="1"/>
      <c r="Z14" s="1"/>
    </row>
    <row r="15" spans="1:26" ht="55.5" customHeight="1">
      <c r="A15" s="1"/>
      <c r="B15" s="485" t="s">
        <v>825</v>
      </c>
      <c r="C15" s="359"/>
      <c r="D15" s="359"/>
      <c r="E15" s="359"/>
      <c r="F15" s="359"/>
      <c r="G15" s="359"/>
      <c r="H15" s="359"/>
      <c r="I15" s="359"/>
      <c r="J15" s="359"/>
      <c r="K15" s="359"/>
      <c r="L15" s="1"/>
      <c r="M15" s="1"/>
      <c r="N15" s="1"/>
      <c r="O15" s="1"/>
      <c r="P15" s="1"/>
      <c r="Q15" s="1"/>
      <c r="R15" s="1"/>
      <c r="S15" s="1"/>
      <c r="T15" s="1"/>
      <c r="U15" s="1"/>
      <c r="V15" s="1"/>
      <c r="W15" s="1"/>
      <c r="X15" s="1"/>
      <c r="Y15" s="1"/>
      <c r="Z15" s="1"/>
    </row>
    <row r="16" spans="1:26" ht="32.25" customHeight="1">
      <c r="A16" s="1"/>
      <c r="B16" s="485" t="s">
        <v>826</v>
      </c>
      <c r="C16" s="359"/>
      <c r="D16" s="359"/>
      <c r="E16" s="359"/>
      <c r="F16" s="359"/>
      <c r="G16" s="359"/>
      <c r="H16" s="359"/>
      <c r="I16" s="359"/>
      <c r="J16" s="359"/>
      <c r="K16" s="359"/>
      <c r="L16" s="1"/>
      <c r="M16" s="1"/>
      <c r="N16" s="1"/>
      <c r="O16" s="1"/>
      <c r="P16" s="1"/>
      <c r="Q16" s="1"/>
      <c r="R16" s="1"/>
      <c r="S16" s="1"/>
      <c r="T16" s="1"/>
      <c r="U16" s="1"/>
      <c r="V16" s="1"/>
      <c r="W16" s="1"/>
      <c r="X16" s="1"/>
      <c r="Y16" s="1"/>
      <c r="Z16" s="1"/>
    </row>
    <row r="17" spans="1:26" ht="67.5" customHeight="1">
      <c r="A17" s="1"/>
      <c r="B17" s="485" t="s">
        <v>827</v>
      </c>
      <c r="C17" s="359"/>
      <c r="D17" s="359"/>
      <c r="E17" s="359"/>
      <c r="F17" s="359"/>
      <c r="G17" s="359"/>
      <c r="H17" s="359"/>
      <c r="I17" s="359"/>
      <c r="J17" s="359"/>
      <c r="K17" s="359"/>
      <c r="L17" s="1"/>
      <c r="M17" s="1"/>
      <c r="N17" s="1"/>
      <c r="O17" s="1"/>
      <c r="P17" s="1"/>
      <c r="Q17" s="1"/>
      <c r="R17" s="1"/>
      <c r="S17" s="1"/>
      <c r="T17" s="1"/>
      <c r="U17" s="1"/>
      <c r="V17" s="1"/>
      <c r="W17" s="1"/>
      <c r="X17" s="1"/>
      <c r="Y17" s="1"/>
      <c r="Z17" s="1"/>
    </row>
    <row r="18" spans="1:26" ht="26.25" customHeight="1">
      <c r="A18" s="1"/>
      <c r="B18" s="485" t="s">
        <v>828</v>
      </c>
      <c r="C18" s="359"/>
      <c r="D18" s="359"/>
      <c r="E18" s="359"/>
      <c r="F18" s="359"/>
      <c r="G18" s="359"/>
      <c r="H18" s="359"/>
      <c r="I18" s="359"/>
      <c r="J18" s="359"/>
      <c r="K18" s="359"/>
      <c r="L18" s="1"/>
      <c r="M18" s="1"/>
      <c r="N18" s="1"/>
      <c r="O18" s="1"/>
      <c r="P18" s="1"/>
      <c r="Q18" s="1"/>
      <c r="R18" s="1"/>
      <c r="S18" s="1"/>
      <c r="T18" s="1"/>
      <c r="U18" s="1"/>
      <c r="V18" s="1"/>
      <c r="W18" s="1"/>
      <c r="X18" s="1"/>
      <c r="Y18" s="1"/>
      <c r="Z18" s="1"/>
    </row>
    <row r="19" spans="1:26" ht="12.75" customHeight="1">
      <c r="A19" s="1"/>
      <c r="B19" s="1"/>
      <c r="C19" s="16"/>
      <c r="D19" s="16"/>
      <c r="E19" s="16"/>
      <c r="F19" s="16"/>
      <c r="G19" s="16"/>
      <c r="H19" s="16"/>
      <c r="I19" s="16"/>
      <c r="J19" s="16"/>
      <c r="K19" s="16"/>
      <c r="L19" s="1"/>
      <c r="M19" s="1"/>
      <c r="N19" s="1"/>
      <c r="O19" s="1"/>
      <c r="P19" s="1"/>
      <c r="Q19" s="1"/>
      <c r="R19" s="1"/>
      <c r="S19" s="1"/>
      <c r="T19" s="1"/>
      <c r="U19" s="1"/>
      <c r="V19" s="1"/>
      <c r="W19" s="1"/>
      <c r="X19" s="1"/>
      <c r="Y19" s="1"/>
      <c r="Z19" s="1"/>
    </row>
    <row r="20" spans="1:26" ht="12.75" customHeight="1">
      <c r="A20" s="5" t="s">
        <v>809</v>
      </c>
      <c r="B20" s="449"/>
      <c r="C20" s="363"/>
      <c r="D20" s="363"/>
      <c r="E20" s="363"/>
      <c r="F20" s="363"/>
      <c r="G20" s="363"/>
      <c r="H20" s="364"/>
      <c r="I20" s="234" t="s">
        <v>829</v>
      </c>
      <c r="J20" s="234" t="s">
        <v>830</v>
      </c>
      <c r="K20" s="234" t="s">
        <v>417</v>
      </c>
      <c r="L20" s="1"/>
      <c r="M20" s="1"/>
      <c r="N20" s="1"/>
      <c r="O20" s="1"/>
      <c r="P20" s="1"/>
      <c r="Q20" s="1"/>
      <c r="R20" s="1"/>
      <c r="S20" s="1"/>
      <c r="T20" s="1"/>
      <c r="U20" s="1"/>
      <c r="V20" s="1"/>
      <c r="W20" s="1"/>
      <c r="X20" s="1"/>
      <c r="Y20" s="1"/>
      <c r="Z20" s="1"/>
    </row>
    <row r="21" spans="1:26" ht="12.75" customHeight="1">
      <c r="A21" s="5"/>
      <c r="B21" s="18" t="s">
        <v>132</v>
      </c>
      <c r="C21" s="486" t="s">
        <v>831</v>
      </c>
      <c r="D21" s="363"/>
      <c r="E21" s="363"/>
      <c r="F21" s="363"/>
      <c r="G21" s="363"/>
      <c r="H21" s="364"/>
      <c r="I21" s="18">
        <v>2890</v>
      </c>
      <c r="J21" s="18">
        <v>3846</v>
      </c>
      <c r="K21" s="18">
        <v>6736</v>
      </c>
      <c r="L21" s="1"/>
      <c r="M21" s="1"/>
      <c r="N21" s="1"/>
      <c r="O21" s="1"/>
      <c r="P21" s="1"/>
      <c r="Q21" s="1"/>
      <c r="R21" s="1"/>
      <c r="S21" s="1"/>
      <c r="T21" s="1"/>
      <c r="U21" s="1"/>
      <c r="V21" s="1"/>
      <c r="W21" s="1"/>
      <c r="X21" s="1"/>
      <c r="Y21" s="1"/>
      <c r="Z21" s="1"/>
    </row>
    <row r="22" spans="1:26" ht="12.75" customHeight="1">
      <c r="A22" s="5"/>
      <c r="B22" s="18" t="s">
        <v>134</v>
      </c>
      <c r="C22" s="486" t="s">
        <v>832</v>
      </c>
      <c r="D22" s="363"/>
      <c r="E22" s="363"/>
      <c r="F22" s="363"/>
      <c r="G22" s="363"/>
      <c r="H22" s="364"/>
      <c r="I22" s="18">
        <v>685</v>
      </c>
      <c r="J22" s="18">
        <v>920</v>
      </c>
      <c r="K22" s="18">
        <v>1605</v>
      </c>
      <c r="L22" s="1"/>
      <c r="M22" s="1"/>
      <c r="N22" s="1"/>
      <c r="O22" s="1"/>
      <c r="P22" s="1"/>
      <c r="Q22" s="1"/>
      <c r="R22" s="1"/>
      <c r="S22" s="1"/>
      <c r="T22" s="1"/>
      <c r="U22" s="1"/>
      <c r="V22" s="1"/>
      <c r="W22" s="1"/>
      <c r="X22" s="1"/>
      <c r="Y22" s="1"/>
      <c r="Z22" s="1"/>
    </row>
    <row r="23" spans="1:26" ht="12.75" customHeight="1">
      <c r="A23" s="5"/>
      <c r="B23" s="18" t="s">
        <v>135</v>
      </c>
      <c r="C23" s="486" t="s">
        <v>833</v>
      </c>
      <c r="D23" s="363"/>
      <c r="E23" s="363"/>
      <c r="F23" s="363"/>
      <c r="G23" s="363"/>
      <c r="H23" s="364"/>
      <c r="I23" s="18">
        <v>1311</v>
      </c>
      <c r="J23" s="18">
        <v>1888</v>
      </c>
      <c r="K23" s="18">
        <v>3199</v>
      </c>
      <c r="L23" s="1"/>
      <c r="M23" s="1"/>
      <c r="N23" s="1"/>
      <c r="O23" s="1"/>
      <c r="P23" s="1"/>
      <c r="Q23" s="1"/>
      <c r="R23" s="1"/>
      <c r="S23" s="1"/>
      <c r="T23" s="1"/>
      <c r="U23" s="1"/>
      <c r="V23" s="1"/>
      <c r="W23" s="1"/>
      <c r="X23" s="1"/>
      <c r="Y23" s="1"/>
      <c r="Z23" s="1"/>
    </row>
    <row r="24" spans="1:26" ht="12.75" customHeight="1">
      <c r="A24" s="5"/>
      <c r="B24" s="18" t="s">
        <v>137</v>
      </c>
      <c r="C24" s="486" t="s">
        <v>834</v>
      </c>
      <c r="D24" s="363"/>
      <c r="E24" s="363"/>
      <c r="F24" s="363"/>
      <c r="G24" s="363"/>
      <c r="H24" s="364"/>
      <c r="I24" s="18">
        <v>1579</v>
      </c>
      <c r="J24" s="18">
        <v>1958</v>
      </c>
      <c r="K24" s="18">
        <v>3537</v>
      </c>
      <c r="L24" s="1"/>
      <c r="M24" s="1"/>
      <c r="N24" s="1"/>
      <c r="O24" s="1"/>
      <c r="P24" s="1"/>
      <c r="Q24" s="1"/>
      <c r="R24" s="1"/>
      <c r="S24" s="1"/>
      <c r="T24" s="1"/>
      <c r="U24" s="1"/>
      <c r="V24" s="1"/>
      <c r="W24" s="1"/>
      <c r="X24" s="1"/>
      <c r="Y24" s="1"/>
      <c r="Z24" s="1"/>
    </row>
    <row r="25" spans="1:26" ht="14.25" customHeight="1">
      <c r="A25" s="5"/>
      <c r="B25" s="18" t="s">
        <v>139</v>
      </c>
      <c r="C25" s="486" t="s">
        <v>1106</v>
      </c>
      <c r="D25" s="363"/>
      <c r="E25" s="363"/>
      <c r="F25" s="363"/>
      <c r="G25" s="363"/>
      <c r="H25" s="364"/>
      <c r="I25" s="18">
        <v>275</v>
      </c>
      <c r="J25" s="18">
        <v>129</v>
      </c>
      <c r="K25" s="18">
        <v>404</v>
      </c>
      <c r="L25" s="1"/>
      <c r="M25" s="1"/>
      <c r="N25" s="1"/>
      <c r="O25" s="1"/>
      <c r="P25" s="1"/>
      <c r="Q25" s="1"/>
      <c r="R25" s="1"/>
      <c r="S25" s="1"/>
      <c r="T25" s="1"/>
      <c r="U25" s="1"/>
      <c r="V25" s="1"/>
      <c r="W25" s="1"/>
      <c r="X25" s="1"/>
      <c r="Y25" s="1"/>
      <c r="Z25" s="1"/>
    </row>
    <row r="26" spans="1:26" ht="12" customHeight="1">
      <c r="A26" s="5"/>
      <c r="B26" s="18" t="s">
        <v>141</v>
      </c>
      <c r="C26" s="486" t="s">
        <v>835</v>
      </c>
      <c r="D26" s="363"/>
      <c r="E26" s="363"/>
      <c r="F26" s="363"/>
      <c r="G26" s="363"/>
      <c r="H26" s="364"/>
      <c r="I26" s="18">
        <v>2775</v>
      </c>
      <c r="J26" s="18">
        <v>2513</v>
      </c>
      <c r="K26" s="18">
        <f>SUM(I26:J26)</f>
        <v>5288</v>
      </c>
      <c r="L26" s="1"/>
      <c r="M26" s="1"/>
      <c r="N26" s="1"/>
      <c r="O26" s="1"/>
      <c r="P26" s="1"/>
      <c r="Q26" s="1"/>
      <c r="R26" s="1"/>
      <c r="S26" s="1"/>
      <c r="T26" s="1"/>
      <c r="U26" s="1"/>
      <c r="V26" s="1"/>
      <c r="W26" s="1"/>
      <c r="X26" s="1"/>
      <c r="Y26" s="1"/>
      <c r="Z26" s="1"/>
    </row>
    <row r="27" spans="1:26" ht="26.25" customHeight="1">
      <c r="A27" s="5"/>
      <c r="B27" s="18" t="s">
        <v>142</v>
      </c>
      <c r="C27" s="486" t="s">
        <v>836</v>
      </c>
      <c r="D27" s="363"/>
      <c r="E27" s="363"/>
      <c r="F27" s="363"/>
      <c r="G27" s="363"/>
      <c r="H27" s="364"/>
      <c r="I27" s="18">
        <v>70</v>
      </c>
      <c r="J27" s="18">
        <v>188</v>
      </c>
      <c r="K27" s="18">
        <f t="shared" ref="K27:K29" si="0">SUM(I27:J27)</f>
        <v>258</v>
      </c>
      <c r="L27" s="1"/>
      <c r="M27" s="1"/>
      <c r="N27" s="1"/>
      <c r="O27" s="1"/>
      <c r="P27" s="1"/>
      <c r="Q27" s="1"/>
      <c r="R27" s="1"/>
      <c r="S27" s="1"/>
      <c r="T27" s="1"/>
      <c r="U27" s="1"/>
      <c r="V27" s="1"/>
      <c r="W27" s="1"/>
      <c r="X27" s="1"/>
      <c r="Y27" s="1"/>
      <c r="Z27" s="1"/>
    </row>
    <row r="28" spans="1:26" ht="12.75" customHeight="1">
      <c r="A28" s="5"/>
      <c r="B28" s="18" t="s">
        <v>144</v>
      </c>
      <c r="C28" s="486" t="s">
        <v>837</v>
      </c>
      <c r="D28" s="363"/>
      <c r="E28" s="363"/>
      <c r="F28" s="363"/>
      <c r="G28" s="363"/>
      <c r="H28" s="364"/>
      <c r="I28" s="18">
        <v>23</v>
      </c>
      <c r="J28" s="18">
        <v>186</v>
      </c>
      <c r="K28" s="18">
        <f t="shared" si="0"/>
        <v>209</v>
      </c>
      <c r="L28" s="1"/>
      <c r="M28" s="1"/>
      <c r="N28" s="1"/>
      <c r="O28" s="1"/>
      <c r="P28" s="1"/>
      <c r="Q28" s="1"/>
      <c r="R28" s="1"/>
      <c r="S28" s="1"/>
      <c r="T28" s="1"/>
      <c r="U28" s="1"/>
      <c r="V28" s="1"/>
      <c r="W28" s="1"/>
      <c r="X28" s="1"/>
      <c r="Y28" s="1"/>
      <c r="Z28" s="1"/>
    </row>
    <row r="29" spans="1:26" ht="25.5" customHeight="1">
      <c r="A29" s="5"/>
      <c r="B29" s="18" t="s">
        <v>697</v>
      </c>
      <c r="C29" s="486" t="s">
        <v>838</v>
      </c>
      <c r="D29" s="363"/>
      <c r="E29" s="363"/>
      <c r="F29" s="363"/>
      <c r="G29" s="363"/>
      <c r="H29" s="364"/>
      <c r="I29" s="18">
        <v>22</v>
      </c>
      <c r="J29" s="18">
        <v>959</v>
      </c>
      <c r="K29" s="18">
        <f t="shared" si="0"/>
        <v>981</v>
      </c>
      <c r="L29" s="1"/>
      <c r="M29" s="1"/>
      <c r="N29" s="1"/>
      <c r="O29" s="1"/>
      <c r="P29" s="1"/>
      <c r="Q29" s="1"/>
      <c r="R29" s="1"/>
      <c r="S29" s="1"/>
      <c r="T29" s="1"/>
      <c r="U29" s="1"/>
      <c r="V29" s="1"/>
      <c r="W29" s="1"/>
      <c r="X29" s="1"/>
      <c r="Y29" s="1"/>
      <c r="Z29" s="1"/>
    </row>
    <row r="30" spans="1:26" ht="25.5" customHeight="1">
      <c r="A30" s="5"/>
      <c r="B30" s="18" t="s">
        <v>699</v>
      </c>
      <c r="C30" s="486" t="s">
        <v>839</v>
      </c>
      <c r="D30" s="363"/>
      <c r="E30" s="363"/>
      <c r="F30" s="363"/>
      <c r="G30" s="363"/>
      <c r="H30" s="364"/>
      <c r="I30" s="287"/>
      <c r="J30" s="287"/>
      <c r="K30" s="288"/>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840</v>
      </c>
      <c r="B32" s="437" t="s">
        <v>841</v>
      </c>
      <c r="C32" s="359"/>
      <c r="D32" s="359"/>
      <c r="E32" s="359"/>
      <c r="F32" s="359"/>
      <c r="G32" s="359"/>
      <c r="H32" s="359"/>
      <c r="I32" s="359"/>
      <c r="J32" s="359"/>
      <c r="K32" s="359"/>
      <c r="L32" s="1"/>
      <c r="M32" s="1"/>
      <c r="N32" s="1"/>
      <c r="O32" s="1"/>
      <c r="P32" s="1"/>
      <c r="Q32" s="1"/>
      <c r="R32" s="1"/>
      <c r="S32" s="1"/>
      <c r="T32" s="1"/>
      <c r="U32" s="1"/>
      <c r="V32" s="1"/>
      <c r="W32" s="1"/>
      <c r="X32" s="1"/>
      <c r="Y32" s="1"/>
      <c r="Z32" s="1"/>
    </row>
    <row r="33" spans="1:26" ht="54.75" customHeight="1">
      <c r="A33" s="1"/>
      <c r="B33" s="358" t="s">
        <v>842</v>
      </c>
      <c r="C33" s="359"/>
      <c r="D33" s="359"/>
      <c r="E33" s="359"/>
      <c r="F33" s="359"/>
      <c r="G33" s="359"/>
      <c r="H33" s="359"/>
      <c r="I33" s="359"/>
      <c r="J33" s="359"/>
      <c r="K33" s="359"/>
      <c r="L33" s="1"/>
      <c r="M33" s="1"/>
      <c r="N33" s="1"/>
      <c r="O33" s="1"/>
      <c r="P33" s="1"/>
      <c r="Q33" s="1"/>
      <c r="R33" s="1"/>
      <c r="S33" s="1"/>
      <c r="T33" s="1"/>
      <c r="U33" s="1"/>
      <c r="V33" s="1"/>
      <c r="W33" s="1"/>
      <c r="X33" s="1"/>
      <c r="Y33" s="1"/>
      <c r="Z33" s="1"/>
    </row>
    <row r="34" spans="1:26" ht="12.75" customHeight="1">
      <c r="A34" s="1"/>
      <c r="B34" s="358" t="s">
        <v>843</v>
      </c>
      <c r="C34" s="359"/>
      <c r="D34" s="359"/>
      <c r="E34" s="359"/>
      <c r="F34" s="359"/>
      <c r="G34" s="359"/>
      <c r="H34" s="359"/>
      <c r="I34" s="359"/>
      <c r="J34" s="359"/>
      <c r="K34" s="359"/>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36"/>
      <c r="B36" s="489" t="s">
        <v>844</v>
      </c>
      <c r="C36" s="363"/>
      <c r="D36" s="363"/>
      <c r="E36" s="363"/>
      <c r="F36" s="364"/>
      <c r="G36" s="183">
        <v>8</v>
      </c>
      <c r="H36" s="244" t="s">
        <v>845</v>
      </c>
      <c r="I36" s="30" t="s">
        <v>846</v>
      </c>
      <c r="J36" s="18">
        <v>29265</v>
      </c>
      <c r="K36" s="30" t="s">
        <v>847</v>
      </c>
      <c r="L36" s="30"/>
      <c r="M36" s="30"/>
      <c r="N36" s="30"/>
      <c r="O36" s="30"/>
      <c r="P36" s="30"/>
      <c r="Q36" s="30"/>
      <c r="R36" s="30"/>
      <c r="S36" s="30"/>
      <c r="T36" s="30"/>
      <c r="U36" s="30"/>
      <c r="V36" s="30"/>
      <c r="W36" s="30"/>
      <c r="X36" s="30"/>
      <c r="Y36" s="30"/>
      <c r="Z36" s="30"/>
    </row>
    <row r="37" spans="1:26" ht="12.75" customHeight="1">
      <c r="A37" s="30"/>
      <c r="B37" s="30"/>
      <c r="C37" s="30"/>
      <c r="D37" s="30"/>
      <c r="E37" s="30"/>
      <c r="F37" s="30"/>
      <c r="G37" s="30"/>
      <c r="H37" s="30"/>
      <c r="I37" s="71" t="s">
        <v>848</v>
      </c>
      <c r="J37" s="18">
        <v>3812</v>
      </c>
      <c r="K37" s="30" t="s">
        <v>849</v>
      </c>
      <c r="L37" s="30"/>
      <c r="M37" s="30"/>
      <c r="N37" s="30"/>
      <c r="O37" s="30"/>
      <c r="P37" s="30"/>
      <c r="Q37" s="30"/>
      <c r="R37" s="30"/>
      <c r="S37" s="30"/>
      <c r="T37" s="30"/>
      <c r="U37" s="30"/>
      <c r="V37" s="30"/>
      <c r="W37" s="30"/>
      <c r="X37" s="30"/>
      <c r="Y37" s="30"/>
      <c r="Z37" s="30"/>
    </row>
    <row r="38" spans="1:26" ht="16.5" customHeight="1">
      <c r="A38" s="236" t="s">
        <v>850</v>
      </c>
      <c r="B38" s="437" t="s">
        <v>851</v>
      </c>
      <c r="C38" s="359"/>
      <c r="D38" s="359"/>
      <c r="E38" s="359"/>
      <c r="F38" s="359"/>
      <c r="G38" s="359"/>
      <c r="H38" s="359"/>
      <c r="I38" s="359"/>
      <c r="J38" s="359"/>
      <c r="K38" s="359"/>
      <c r="L38" s="1"/>
      <c r="M38" s="1"/>
      <c r="N38" s="1"/>
      <c r="O38" s="1"/>
      <c r="P38" s="1"/>
      <c r="Q38" s="1"/>
      <c r="R38" s="1"/>
      <c r="S38" s="1"/>
      <c r="T38" s="1"/>
      <c r="U38" s="1"/>
      <c r="V38" s="1"/>
      <c r="W38" s="1"/>
      <c r="X38" s="1"/>
      <c r="Y38" s="1"/>
      <c r="Z38" s="1"/>
    </row>
    <row r="39" spans="1:26" ht="27" customHeight="1">
      <c r="A39" s="5"/>
      <c r="B39" s="358" t="s">
        <v>852</v>
      </c>
      <c r="C39" s="359"/>
      <c r="D39" s="359"/>
      <c r="E39" s="359"/>
      <c r="F39" s="359"/>
      <c r="G39" s="359"/>
      <c r="H39" s="359"/>
      <c r="I39" s="359"/>
      <c r="J39" s="359"/>
      <c r="K39" s="359"/>
      <c r="L39" s="1"/>
      <c r="M39" s="1"/>
      <c r="N39" s="1"/>
      <c r="O39" s="1"/>
      <c r="P39" s="1"/>
      <c r="Q39" s="1"/>
      <c r="R39" s="1"/>
      <c r="S39" s="1"/>
      <c r="T39" s="1"/>
      <c r="U39" s="1"/>
      <c r="V39" s="1"/>
      <c r="W39" s="1"/>
      <c r="X39" s="1"/>
      <c r="Y39" s="1"/>
      <c r="Z39" s="1"/>
    </row>
    <row r="40" spans="1:26" ht="27" customHeight="1">
      <c r="A40" s="5"/>
      <c r="B40" s="372" t="s">
        <v>853</v>
      </c>
      <c r="C40" s="359"/>
      <c r="D40" s="359"/>
      <c r="E40" s="359"/>
      <c r="F40" s="359"/>
      <c r="G40" s="359"/>
      <c r="H40" s="359"/>
      <c r="I40" s="359"/>
      <c r="J40" s="359"/>
      <c r="K40" s="359"/>
      <c r="L40" s="1"/>
      <c r="M40" s="1"/>
      <c r="N40" s="1"/>
      <c r="O40" s="1"/>
      <c r="P40" s="1"/>
      <c r="Q40" s="1"/>
      <c r="R40" s="1"/>
      <c r="S40" s="1"/>
      <c r="T40" s="1"/>
      <c r="U40" s="1"/>
      <c r="V40" s="1"/>
      <c r="W40" s="1"/>
      <c r="X40" s="1"/>
      <c r="Y40" s="1"/>
      <c r="Z40" s="1"/>
    </row>
    <row r="41" spans="1:26" ht="111.75" customHeight="1">
      <c r="A41" s="5"/>
      <c r="B41" s="490" t="s">
        <v>854</v>
      </c>
      <c r="C41" s="359"/>
      <c r="D41" s="359"/>
      <c r="E41" s="359"/>
      <c r="F41" s="359"/>
      <c r="G41" s="359"/>
      <c r="H41" s="359"/>
      <c r="I41" s="359"/>
      <c r="J41" s="359"/>
      <c r="K41" s="359"/>
      <c r="L41" s="1"/>
      <c r="M41" s="1"/>
      <c r="N41" s="1"/>
      <c r="O41" s="1"/>
      <c r="P41" s="1"/>
      <c r="Q41" s="1"/>
      <c r="R41" s="1"/>
      <c r="S41" s="1"/>
      <c r="T41" s="1"/>
      <c r="U41" s="1"/>
      <c r="V41" s="1"/>
      <c r="W41" s="1"/>
      <c r="X41" s="1"/>
      <c r="Y41" s="1"/>
      <c r="Z41" s="1"/>
    </row>
    <row r="42" spans="1:26" ht="96.6" customHeight="1">
      <c r="A42" s="5"/>
      <c r="B42" s="490" t="s">
        <v>855</v>
      </c>
      <c r="C42" s="359"/>
      <c r="D42" s="359"/>
      <c r="E42" s="359"/>
      <c r="F42" s="359"/>
      <c r="G42" s="359"/>
      <c r="H42" s="359"/>
      <c r="I42" s="359"/>
      <c r="J42" s="359"/>
      <c r="K42" s="359"/>
      <c r="L42" s="1"/>
      <c r="M42" s="1"/>
      <c r="N42" s="1"/>
      <c r="O42" s="1"/>
      <c r="P42" s="1"/>
      <c r="Q42" s="1"/>
      <c r="R42" s="1"/>
      <c r="S42" s="1"/>
      <c r="T42" s="1"/>
      <c r="U42" s="1"/>
      <c r="V42" s="1"/>
      <c r="W42" s="1"/>
      <c r="X42" s="1"/>
      <c r="Y42" s="1"/>
      <c r="Z42" s="1"/>
    </row>
    <row r="43" spans="1:26" ht="54" customHeight="1">
      <c r="A43" s="5"/>
      <c r="B43" s="358" t="s">
        <v>856</v>
      </c>
      <c r="C43" s="359"/>
      <c r="D43" s="359"/>
      <c r="E43" s="359"/>
      <c r="F43" s="359"/>
      <c r="G43" s="359"/>
      <c r="H43" s="359"/>
      <c r="I43" s="359"/>
      <c r="J43" s="359"/>
      <c r="K43" s="359"/>
      <c r="L43" s="1"/>
      <c r="M43" s="1"/>
      <c r="N43" s="1"/>
      <c r="O43" s="1"/>
      <c r="P43" s="1"/>
      <c r="Q43" s="1"/>
      <c r="R43" s="1"/>
      <c r="S43" s="1"/>
      <c r="T43" s="1"/>
      <c r="U43" s="1"/>
      <c r="V43" s="1"/>
      <c r="W43" s="1"/>
      <c r="X43" s="1"/>
      <c r="Y43" s="1"/>
      <c r="Z43" s="1"/>
    </row>
    <row r="44" spans="1:26" ht="12.75" customHeight="1">
      <c r="A44" s="5"/>
      <c r="B44" s="245"/>
      <c r="C44" s="245"/>
      <c r="D44" s="245"/>
      <c r="E44" s="245"/>
      <c r="F44" s="245"/>
      <c r="G44" s="245"/>
      <c r="H44" s="245"/>
      <c r="I44" s="245"/>
      <c r="J44" s="245"/>
      <c r="K44" s="245"/>
      <c r="L44" s="1"/>
      <c r="M44" s="1"/>
      <c r="N44" s="1"/>
      <c r="O44" s="1"/>
      <c r="P44" s="1"/>
      <c r="Q44" s="1"/>
      <c r="R44" s="1"/>
      <c r="S44" s="1"/>
      <c r="T44" s="1"/>
      <c r="U44" s="1"/>
      <c r="V44" s="1"/>
      <c r="W44" s="1"/>
      <c r="X44" s="1"/>
      <c r="Y44" s="1"/>
      <c r="Z44" s="1"/>
    </row>
    <row r="45" spans="1:26" ht="12.75" customHeight="1">
      <c r="A45" s="5"/>
      <c r="B45" s="487" t="s">
        <v>857</v>
      </c>
      <c r="C45" s="359"/>
      <c r="D45" s="359"/>
      <c r="E45" s="359"/>
      <c r="F45" s="359"/>
      <c r="G45" s="359"/>
      <c r="H45" s="359"/>
      <c r="I45" s="359"/>
      <c r="J45" s="359"/>
      <c r="K45" s="359"/>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491" t="s">
        <v>858</v>
      </c>
      <c r="C47" s="352"/>
      <c r="D47" s="352"/>
      <c r="E47" s="352"/>
      <c r="F47" s="352"/>
      <c r="G47" s="352"/>
      <c r="H47" s="352"/>
      <c r="I47" s="352"/>
      <c r="J47" s="352"/>
      <c r="K47" s="352"/>
      <c r="L47" s="1"/>
      <c r="M47" s="1"/>
      <c r="N47" s="1"/>
      <c r="O47" s="1"/>
      <c r="P47" s="1"/>
      <c r="Q47" s="1"/>
      <c r="R47" s="1"/>
      <c r="S47" s="1"/>
      <c r="T47" s="1"/>
      <c r="U47" s="1"/>
      <c r="V47" s="1"/>
      <c r="W47" s="1"/>
      <c r="X47" s="1"/>
      <c r="Y47" s="1"/>
      <c r="Z47" s="1"/>
    </row>
    <row r="48" spans="1:26" ht="12.75" customHeight="1">
      <c r="A48" s="5"/>
      <c r="B48" s="488"/>
      <c r="C48" s="364"/>
      <c r="D48" s="246" t="s">
        <v>859</v>
      </c>
      <c r="E48" s="246" t="s">
        <v>860</v>
      </c>
      <c r="F48" s="246" t="s">
        <v>861</v>
      </c>
      <c r="G48" s="246" t="s">
        <v>862</v>
      </c>
      <c r="H48" s="246" t="s">
        <v>863</v>
      </c>
      <c r="I48" s="246" t="s">
        <v>864</v>
      </c>
      <c r="J48" s="246" t="s">
        <v>865</v>
      </c>
      <c r="K48" s="246" t="s">
        <v>417</v>
      </c>
      <c r="L48" s="1"/>
      <c r="M48" s="1"/>
      <c r="N48" s="1"/>
      <c r="O48" s="1"/>
      <c r="P48" s="1"/>
      <c r="Q48" s="1"/>
      <c r="R48" s="1"/>
      <c r="S48" s="1"/>
      <c r="T48" s="1"/>
      <c r="U48" s="1"/>
      <c r="V48" s="1"/>
      <c r="W48" s="1"/>
      <c r="X48" s="1"/>
      <c r="Y48" s="1"/>
      <c r="Z48" s="1"/>
    </row>
    <row r="49" spans="1:26" ht="26.25" customHeight="1">
      <c r="A49" s="5"/>
      <c r="B49" s="492" t="s">
        <v>866</v>
      </c>
      <c r="C49" s="444"/>
      <c r="D49" s="18">
        <v>685</v>
      </c>
      <c r="E49" s="18">
        <v>2075</v>
      </c>
      <c r="F49" s="18">
        <v>968</v>
      </c>
      <c r="G49" s="18">
        <v>355</v>
      </c>
      <c r="H49" s="18">
        <v>204</v>
      </c>
      <c r="I49" s="18">
        <v>329</v>
      </c>
      <c r="J49" s="18">
        <v>108</v>
      </c>
      <c r="K49" s="18">
        <f>SUM(D49:J49)</f>
        <v>4724</v>
      </c>
      <c r="L49" s="1"/>
      <c r="M49" s="1"/>
      <c r="N49" s="1"/>
      <c r="O49" s="1"/>
      <c r="P49" s="1"/>
      <c r="Q49" s="1"/>
      <c r="R49" s="1"/>
      <c r="S49" s="1"/>
      <c r="T49" s="1"/>
      <c r="U49" s="1"/>
      <c r="V49" s="1"/>
      <c r="W49" s="1"/>
      <c r="X49" s="1"/>
      <c r="Y49" s="1"/>
      <c r="Z49" s="1"/>
    </row>
    <row r="50" spans="1:26" ht="12.75" customHeight="1">
      <c r="A50" s="1"/>
      <c r="B50" s="457"/>
      <c r="C50" s="359"/>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488"/>
      <c r="C51" s="364"/>
      <c r="D51" s="246" t="s">
        <v>859</v>
      </c>
      <c r="E51" s="246" t="s">
        <v>860</v>
      </c>
      <c r="F51" s="246" t="s">
        <v>861</v>
      </c>
      <c r="G51" s="246" t="s">
        <v>862</v>
      </c>
      <c r="H51" s="246" t="s">
        <v>863</v>
      </c>
      <c r="I51" s="246" t="s">
        <v>864</v>
      </c>
      <c r="J51" s="246" t="s">
        <v>865</v>
      </c>
      <c r="K51" s="246" t="s">
        <v>417</v>
      </c>
      <c r="L51" s="1"/>
      <c r="M51" s="1"/>
      <c r="N51" s="1"/>
      <c r="O51" s="1"/>
      <c r="P51" s="1"/>
      <c r="Q51" s="1"/>
      <c r="R51" s="1"/>
      <c r="S51" s="1"/>
      <c r="T51" s="1"/>
      <c r="U51" s="1"/>
      <c r="V51" s="1"/>
      <c r="W51" s="1"/>
      <c r="X51" s="1"/>
      <c r="Y51" s="1"/>
      <c r="Z51" s="1"/>
    </row>
    <row r="52" spans="1:26" ht="26.25" customHeight="1">
      <c r="A52" s="5"/>
      <c r="B52" s="488" t="s">
        <v>867</v>
      </c>
      <c r="C52" s="364"/>
      <c r="D52" s="18">
        <v>562</v>
      </c>
      <c r="E52" s="18">
        <v>696</v>
      </c>
      <c r="F52" s="18">
        <v>539</v>
      </c>
      <c r="G52" s="18">
        <v>260</v>
      </c>
      <c r="H52" s="18">
        <v>38</v>
      </c>
      <c r="I52" s="18">
        <v>9</v>
      </c>
      <c r="J52" s="18"/>
      <c r="K52" s="18">
        <f>SUM(D52:J52)</f>
        <v>2104</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r:id="rId1"/>
  <headerFooter>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view="pageBreakPreview" zoomScale="60" zoomScaleNormal="100" workbookViewId="0">
      <selection sqref="A1:F1"/>
    </sheetView>
  </sheetViews>
  <sheetFormatPr defaultColWidth="12.7109375" defaultRowHeight="15" customHeight="1"/>
  <cols>
    <col min="1" max="1" width="3.7109375" customWidth="1"/>
    <col min="2" max="2" width="42" customWidth="1"/>
    <col min="3" max="3" width="20.28515625" customWidth="1"/>
    <col min="4" max="5" width="15.42578125" customWidth="1"/>
    <col min="6" max="6" width="19.7109375" customWidth="1"/>
    <col min="7" max="26" width="8.7109375" customWidth="1"/>
  </cols>
  <sheetData>
    <row r="1" spans="1:23" s="290" customFormat="1" ht="12.75" customHeight="1">
      <c r="A1" s="493" t="s">
        <v>868</v>
      </c>
      <c r="B1" s="378"/>
      <c r="C1" s="378"/>
      <c r="D1" s="378"/>
      <c r="E1" s="378"/>
      <c r="F1" s="378"/>
      <c r="G1" s="300"/>
      <c r="H1" s="300"/>
      <c r="I1" s="300"/>
      <c r="J1" s="300"/>
      <c r="K1" s="300"/>
      <c r="L1" s="300"/>
      <c r="M1" s="300"/>
      <c r="N1" s="300"/>
      <c r="O1" s="300"/>
      <c r="P1" s="300"/>
      <c r="Q1" s="300"/>
      <c r="R1" s="300"/>
      <c r="S1" s="300"/>
      <c r="T1" s="300"/>
      <c r="U1" s="300"/>
      <c r="V1" s="300"/>
      <c r="W1" s="300"/>
    </row>
    <row r="2" spans="1:23" s="290" customFormat="1" ht="12.75" customHeight="1">
      <c r="A2" s="297"/>
      <c r="B2" s="300"/>
      <c r="C2" s="300"/>
      <c r="D2" s="300"/>
      <c r="E2" s="300"/>
      <c r="F2" s="300"/>
      <c r="G2" s="300"/>
      <c r="H2" s="300"/>
      <c r="I2" s="300"/>
      <c r="J2" s="300"/>
      <c r="K2" s="300"/>
      <c r="L2" s="300"/>
      <c r="M2" s="300"/>
      <c r="N2" s="300"/>
      <c r="O2" s="300"/>
      <c r="P2" s="300"/>
      <c r="Q2" s="300"/>
      <c r="R2" s="300"/>
      <c r="S2" s="300"/>
      <c r="T2" s="300"/>
      <c r="U2" s="300"/>
      <c r="V2" s="300"/>
      <c r="W2" s="300"/>
    </row>
    <row r="3" spans="1:23" s="290" customFormat="1" ht="12.75" customHeight="1">
      <c r="A3" s="294" t="s">
        <v>869</v>
      </c>
      <c r="B3" s="236" t="s">
        <v>870</v>
      </c>
      <c r="C3" s="300"/>
      <c r="D3" s="300"/>
      <c r="E3" s="300"/>
      <c r="F3" s="300"/>
      <c r="G3" s="300"/>
      <c r="H3" s="300"/>
      <c r="I3" s="300"/>
      <c r="J3" s="300"/>
      <c r="K3" s="300"/>
      <c r="L3" s="300"/>
      <c r="M3" s="300"/>
      <c r="N3" s="300"/>
      <c r="O3" s="300"/>
      <c r="P3" s="300"/>
      <c r="Q3" s="300"/>
      <c r="R3" s="300"/>
      <c r="S3" s="300"/>
      <c r="T3" s="300"/>
      <c r="U3" s="300"/>
      <c r="V3" s="300"/>
      <c r="W3" s="300"/>
    </row>
    <row r="4" spans="1:23" s="290" customFormat="1" ht="72" customHeight="1">
      <c r="A4" s="295"/>
      <c r="B4" s="391" t="s">
        <v>871</v>
      </c>
      <c r="C4" s="352"/>
      <c r="D4" s="352"/>
      <c r="E4" s="352"/>
      <c r="F4" s="352"/>
      <c r="G4" s="30"/>
      <c r="H4" s="30"/>
      <c r="I4" s="30"/>
      <c r="J4" s="30"/>
      <c r="K4" s="30"/>
      <c r="L4" s="30"/>
      <c r="M4" s="30"/>
      <c r="N4" s="30"/>
      <c r="O4" s="30"/>
      <c r="P4" s="30"/>
      <c r="Q4" s="30"/>
      <c r="R4" s="30"/>
      <c r="S4" s="30"/>
      <c r="T4" s="30"/>
      <c r="U4" s="30"/>
      <c r="V4" s="30"/>
      <c r="W4" s="30"/>
    </row>
    <row r="5" spans="1:23" s="290" customFormat="1" ht="39" customHeight="1">
      <c r="A5" s="294"/>
      <c r="B5" s="131" t="s">
        <v>872</v>
      </c>
      <c r="C5" s="131" t="s">
        <v>873</v>
      </c>
      <c r="D5" s="131" t="s">
        <v>54</v>
      </c>
      <c r="E5" s="131" t="s">
        <v>874</v>
      </c>
      <c r="F5" s="131" t="s">
        <v>1128</v>
      </c>
      <c r="G5" s="300"/>
      <c r="H5" s="300"/>
      <c r="I5" s="300"/>
      <c r="J5" s="300"/>
      <c r="K5" s="300"/>
      <c r="L5" s="300"/>
      <c r="M5" s="300"/>
      <c r="N5" s="300"/>
      <c r="O5" s="300"/>
      <c r="P5" s="300"/>
      <c r="Q5" s="300"/>
      <c r="R5" s="300"/>
      <c r="S5" s="300"/>
      <c r="T5" s="300"/>
      <c r="U5" s="300"/>
      <c r="V5" s="300"/>
      <c r="W5" s="300"/>
    </row>
    <row r="6" spans="1:23" s="290" customFormat="1" ht="12.75" customHeight="1">
      <c r="A6" s="294"/>
      <c r="B6" s="247" t="s">
        <v>875</v>
      </c>
      <c r="C6" s="248"/>
      <c r="D6" s="248"/>
      <c r="E6" s="312"/>
      <c r="F6" s="249" t="s">
        <v>876</v>
      </c>
      <c r="G6" s="300"/>
      <c r="H6" s="300"/>
      <c r="I6" s="300"/>
      <c r="J6" s="300"/>
      <c r="K6" s="300"/>
      <c r="L6" s="300"/>
      <c r="M6" s="300"/>
      <c r="N6" s="300"/>
      <c r="O6" s="300"/>
      <c r="P6" s="300"/>
      <c r="Q6" s="300"/>
      <c r="R6" s="300"/>
      <c r="S6" s="300"/>
      <c r="T6" s="300"/>
      <c r="U6" s="300"/>
      <c r="V6" s="300"/>
      <c r="W6" s="300"/>
    </row>
    <row r="7" spans="1:23" s="290" customFormat="1" ht="12.75" customHeight="1">
      <c r="A7" s="294"/>
      <c r="B7" s="250" t="s">
        <v>877</v>
      </c>
      <c r="C7" s="251"/>
      <c r="D7" s="251"/>
      <c r="E7" s="313"/>
      <c r="F7" s="252" t="s">
        <v>878</v>
      </c>
      <c r="G7" s="300"/>
      <c r="H7" s="300"/>
      <c r="I7" s="300"/>
      <c r="J7" s="300"/>
      <c r="K7" s="300"/>
      <c r="L7" s="300"/>
      <c r="M7" s="300"/>
      <c r="N7" s="300"/>
      <c r="O7" s="300"/>
      <c r="P7" s="300"/>
      <c r="Q7" s="300"/>
      <c r="R7" s="300"/>
      <c r="S7" s="300"/>
      <c r="T7" s="300"/>
      <c r="U7" s="300"/>
      <c r="V7" s="300"/>
      <c r="W7" s="300"/>
    </row>
    <row r="8" spans="1:23" s="290" customFormat="1" ht="12.75" customHeight="1">
      <c r="A8" s="294"/>
      <c r="B8" s="314" t="s">
        <v>879</v>
      </c>
      <c r="C8" s="251"/>
      <c r="D8" s="251"/>
      <c r="E8" s="313"/>
      <c r="F8" s="252" t="s">
        <v>880</v>
      </c>
      <c r="G8" s="300"/>
      <c r="H8" s="300"/>
      <c r="I8" s="300"/>
      <c r="J8" s="300"/>
      <c r="K8" s="300"/>
      <c r="L8" s="300"/>
      <c r="M8" s="300"/>
      <c r="N8" s="300"/>
      <c r="O8" s="300"/>
      <c r="P8" s="300"/>
      <c r="Q8" s="300"/>
      <c r="R8" s="300"/>
      <c r="S8" s="300"/>
      <c r="T8" s="300"/>
      <c r="U8" s="300"/>
      <c r="V8" s="300"/>
      <c r="W8" s="300"/>
    </row>
    <row r="9" spans="1:23" s="290" customFormat="1" ht="12.75" customHeight="1">
      <c r="A9" s="294"/>
      <c r="B9" s="250" t="s">
        <v>881</v>
      </c>
      <c r="C9" s="251"/>
      <c r="D9" s="251"/>
      <c r="E9" s="313">
        <v>4.7000000000000002E-3</v>
      </c>
      <c r="F9" s="252" t="s">
        <v>882</v>
      </c>
      <c r="G9" s="300"/>
      <c r="H9" s="300"/>
      <c r="I9" s="300"/>
      <c r="J9" s="300"/>
      <c r="K9" s="300"/>
      <c r="L9" s="300"/>
      <c r="M9" s="300"/>
      <c r="N9" s="300"/>
      <c r="O9" s="300"/>
      <c r="P9" s="300"/>
      <c r="Q9" s="300"/>
      <c r="R9" s="300"/>
      <c r="S9" s="300"/>
      <c r="T9" s="300"/>
      <c r="U9" s="300"/>
      <c r="V9" s="300"/>
      <c r="W9" s="300"/>
    </row>
    <row r="10" spans="1:23" s="290" customFormat="1" ht="12.75" customHeight="1">
      <c r="A10" s="294"/>
      <c r="B10" s="314" t="s">
        <v>883</v>
      </c>
      <c r="C10" s="251"/>
      <c r="D10" s="251"/>
      <c r="E10" s="313">
        <v>5.1615733294341277E-2</v>
      </c>
      <c r="F10" s="252" t="s">
        <v>884</v>
      </c>
      <c r="G10" s="300"/>
      <c r="H10" s="300"/>
      <c r="I10" s="300"/>
      <c r="J10" s="300"/>
      <c r="K10" s="300"/>
      <c r="L10" s="300"/>
      <c r="M10" s="300"/>
      <c r="N10" s="300"/>
      <c r="O10" s="300"/>
      <c r="P10" s="300"/>
      <c r="Q10" s="300"/>
      <c r="R10" s="300"/>
      <c r="S10" s="300"/>
      <c r="T10" s="300"/>
      <c r="U10" s="300"/>
      <c r="V10" s="300"/>
      <c r="W10" s="300"/>
    </row>
    <row r="11" spans="1:23" s="290" customFormat="1" ht="12.75" customHeight="1">
      <c r="A11" s="294"/>
      <c r="B11" s="314" t="s">
        <v>885</v>
      </c>
      <c r="C11" s="251"/>
      <c r="D11" s="251"/>
      <c r="E11" s="313">
        <v>8.7732124579616903E-4</v>
      </c>
      <c r="F11" s="253">
        <v>10</v>
      </c>
      <c r="G11" s="300"/>
      <c r="H11" s="300"/>
      <c r="I11" s="300"/>
      <c r="J11" s="300"/>
      <c r="K11" s="300"/>
      <c r="L11" s="300"/>
      <c r="M11" s="300"/>
      <c r="N11" s="300"/>
      <c r="O11" s="300"/>
      <c r="P11" s="300"/>
      <c r="Q11" s="300"/>
      <c r="R11" s="300"/>
      <c r="S11" s="300"/>
      <c r="T11" s="300"/>
      <c r="U11" s="300"/>
      <c r="V11" s="300"/>
      <c r="W11" s="300"/>
    </row>
    <row r="12" spans="1:23" s="290" customFormat="1" ht="12.75" customHeight="1">
      <c r="A12" s="294"/>
      <c r="B12" s="314" t="s">
        <v>886</v>
      </c>
      <c r="C12" s="251"/>
      <c r="D12" s="313">
        <v>1.1111111111111112E-2</v>
      </c>
      <c r="E12" s="313">
        <v>9.2849831846761224E-2</v>
      </c>
      <c r="F12" s="253">
        <v>11</v>
      </c>
      <c r="G12" s="300"/>
      <c r="H12" s="300"/>
      <c r="I12" s="300"/>
      <c r="J12" s="300"/>
      <c r="K12" s="300"/>
      <c r="L12" s="300"/>
      <c r="M12" s="300"/>
      <c r="N12" s="300"/>
      <c r="O12" s="300"/>
      <c r="P12" s="300"/>
      <c r="Q12" s="300"/>
      <c r="R12" s="300"/>
      <c r="S12" s="300"/>
      <c r="T12" s="300"/>
      <c r="U12" s="300"/>
      <c r="V12" s="300"/>
      <c r="W12" s="300"/>
    </row>
    <row r="13" spans="1:23" s="290" customFormat="1" ht="12.75" customHeight="1">
      <c r="A13" s="294"/>
      <c r="B13" s="314" t="s">
        <v>887</v>
      </c>
      <c r="C13" s="251"/>
      <c r="D13" s="251"/>
      <c r="E13" s="313"/>
      <c r="F13" s="253">
        <v>12</v>
      </c>
      <c r="G13" s="300"/>
      <c r="H13" s="300"/>
      <c r="I13" s="300"/>
      <c r="J13" s="300"/>
      <c r="K13" s="300"/>
      <c r="L13" s="300"/>
      <c r="M13" s="300"/>
      <c r="N13" s="300"/>
      <c r="O13" s="300"/>
      <c r="P13" s="300"/>
      <c r="Q13" s="300"/>
      <c r="R13" s="300"/>
      <c r="S13" s="300"/>
      <c r="T13" s="300"/>
      <c r="U13" s="300"/>
      <c r="V13" s="300"/>
      <c r="W13" s="300"/>
    </row>
    <row r="14" spans="1:23" s="290" customFormat="1" ht="12.75" customHeight="1">
      <c r="A14" s="294"/>
      <c r="B14" s="314" t="s">
        <v>888</v>
      </c>
      <c r="C14" s="251"/>
      <c r="D14" s="251"/>
      <c r="E14" s="313">
        <v>1.359847930984062E-2</v>
      </c>
      <c r="F14" s="253">
        <v>13</v>
      </c>
      <c r="G14" s="300"/>
      <c r="H14" s="300"/>
      <c r="I14" s="300"/>
      <c r="J14" s="300"/>
      <c r="K14" s="300"/>
      <c r="L14" s="300"/>
      <c r="M14" s="300"/>
      <c r="N14" s="300"/>
      <c r="O14" s="300"/>
      <c r="P14" s="300"/>
      <c r="Q14" s="300"/>
      <c r="R14" s="300"/>
      <c r="S14" s="300"/>
      <c r="T14" s="300"/>
      <c r="U14" s="300"/>
      <c r="V14" s="300"/>
      <c r="W14" s="300"/>
    </row>
    <row r="15" spans="1:23" s="290" customFormat="1" ht="12.75" customHeight="1">
      <c r="A15" s="294"/>
      <c r="B15" s="314" t="s">
        <v>889</v>
      </c>
      <c r="C15" s="251"/>
      <c r="D15" s="251"/>
      <c r="E15" s="313">
        <v>3.9625676268460301E-2</v>
      </c>
      <c r="F15" s="253">
        <v>14</v>
      </c>
      <c r="G15" s="300"/>
      <c r="H15" s="300"/>
      <c r="I15" s="300"/>
      <c r="J15" s="300"/>
      <c r="K15" s="300"/>
      <c r="L15" s="300"/>
      <c r="M15" s="300"/>
      <c r="N15" s="300"/>
      <c r="O15" s="300"/>
      <c r="P15" s="300"/>
      <c r="Q15" s="300"/>
      <c r="R15" s="300"/>
      <c r="S15" s="300"/>
      <c r="T15" s="300"/>
      <c r="U15" s="300"/>
      <c r="V15" s="300"/>
      <c r="W15" s="300"/>
    </row>
    <row r="16" spans="1:23" s="290" customFormat="1" ht="12.75" customHeight="1">
      <c r="A16" s="294"/>
      <c r="B16" s="314" t="s">
        <v>890</v>
      </c>
      <c r="C16" s="251"/>
      <c r="D16" s="251"/>
      <c r="E16" s="313">
        <v>1.0089194326655945E-2</v>
      </c>
      <c r="F16" s="253">
        <v>15</v>
      </c>
      <c r="G16" s="300"/>
      <c r="H16" s="300"/>
      <c r="I16" s="300"/>
      <c r="J16" s="300"/>
      <c r="K16" s="300"/>
      <c r="L16" s="300"/>
      <c r="M16" s="300"/>
      <c r="N16" s="300"/>
      <c r="O16" s="300"/>
      <c r="P16" s="300"/>
      <c r="Q16" s="300"/>
      <c r="R16" s="300"/>
      <c r="S16" s="300"/>
      <c r="T16" s="300"/>
      <c r="U16" s="300"/>
      <c r="V16" s="300"/>
      <c r="W16" s="300"/>
    </row>
    <row r="17" spans="1:23" s="290" customFormat="1" ht="12.75" customHeight="1">
      <c r="A17" s="294"/>
      <c r="B17" s="250" t="s">
        <v>891</v>
      </c>
      <c r="C17" s="251"/>
      <c r="D17" s="251"/>
      <c r="E17" s="313">
        <v>2.6319637373885072E-3</v>
      </c>
      <c r="F17" s="253">
        <v>16</v>
      </c>
      <c r="G17" s="300"/>
      <c r="H17" s="300"/>
      <c r="I17" s="300"/>
      <c r="J17" s="300"/>
      <c r="K17" s="300"/>
      <c r="L17" s="300"/>
      <c r="M17" s="300"/>
      <c r="N17" s="300"/>
      <c r="O17" s="300"/>
      <c r="P17" s="300"/>
      <c r="Q17" s="300"/>
      <c r="R17" s="300"/>
      <c r="S17" s="300"/>
      <c r="T17" s="300"/>
      <c r="U17" s="300"/>
      <c r="V17" s="300"/>
      <c r="W17" s="300"/>
    </row>
    <row r="18" spans="1:23" s="290" customFormat="1" ht="12.75" customHeight="1">
      <c r="A18" s="294"/>
      <c r="B18" s="314" t="s">
        <v>892</v>
      </c>
      <c r="C18" s="251"/>
      <c r="D18" s="251"/>
      <c r="E18" s="313">
        <v>1.0235414534288639E-3</v>
      </c>
      <c r="F18" s="253">
        <v>19</v>
      </c>
      <c r="G18" s="300"/>
      <c r="H18" s="300"/>
      <c r="I18" s="300"/>
      <c r="J18" s="300"/>
      <c r="K18" s="300"/>
      <c r="L18" s="300"/>
      <c r="M18" s="300"/>
      <c r="N18" s="300"/>
      <c r="O18" s="300"/>
      <c r="P18" s="300"/>
      <c r="Q18" s="300"/>
      <c r="R18" s="300"/>
      <c r="S18" s="300"/>
      <c r="T18" s="300"/>
      <c r="U18" s="300"/>
      <c r="V18" s="300"/>
      <c r="W18" s="300"/>
    </row>
    <row r="19" spans="1:23" s="290" customFormat="1" ht="12.75" customHeight="1">
      <c r="A19" s="294"/>
      <c r="B19" s="314" t="s">
        <v>893</v>
      </c>
      <c r="C19" s="251"/>
      <c r="D19" s="251"/>
      <c r="E19" s="313"/>
      <c r="F19" s="253">
        <v>22</v>
      </c>
      <c r="G19" s="300"/>
      <c r="H19" s="300"/>
      <c r="I19" s="300"/>
      <c r="J19" s="300"/>
      <c r="K19" s="300"/>
      <c r="L19" s="300"/>
      <c r="M19" s="300"/>
      <c r="N19" s="300"/>
      <c r="O19" s="300"/>
      <c r="P19" s="300"/>
      <c r="Q19" s="300"/>
      <c r="R19" s="300"/>
      <c r="S19" s="300"/>
      <c r="T19" s="300"/>
      <c r="U19" s="300"/>
      <c r="V19" s="300"/>
      <c r="W19" s="300"/>
    </row>
    <row r="20" spans="1:23" s="290" customFormat="1" ht="12.75" customHeight="1">
      <c r="A20" s="294"/>
      <c r="B20" s="314" t="s">
        <v>205</v>
      </c>
      <c r="C20" s="251"/>
      <c r="D20" s="251"/>
      <c r="E20" s="313">
        <v>1.2428717648779061E-2</v>
      </c>
      <c r="F20" s="253">
        <v>23</v>
      </c>
      <c r="G20" s="300"/>
      <c r="H20" s="300"/>
      <c r="I20" s="300"/>
      <c r="J20" s="300"/>
      <c r="K20" s="300"/>
      <c r="L20" s="300"/>
      <c r="M20" s="300"/>
      <c r="N20" s="300"/>
      <c r="O20" s="300"/>
      <c r="P20" s="300"/>
      <c r="Q20" s="300"/>
      <c r="R20" s="300"/>
      <c r="S20" s="300"/>
      <c r="T20" s="300"/>
      <c r="U20" s="300"/>
      <c r="V20" s="300"/>
      <c r="W20" s="300"/>
    </row>
    <row r="21" spans="1:23" s="290" customFormat="1" ht="12.75" customHeight="1">
      <c r="A21" s="294"/>
      <c r="B21" s="314" t="s">
        <v>894</v>
      </c>
      <c r="C21" s="251"/>
      <c r="D21" s="313">
        <v>0.21111111111111111</v>
      </c>
      <c r="E21" s="313">
        <v>7.9836233367451381E-2</v>
      </c>
      <c r="F21" s="253">
        <v>24</v>
      </c>
      <c r="G21" s="300"/>
      <c r="H21" s="300"/>
      <c r="I21" s="300"/>
      <c r="J21" s="300"/>
      <c r="K21" s="300"/>
      <c r="L21" s="300"/>
      <c r="M21" s="300"/>
      <c r="N21" s="300"/>
      <c r="O21" s="300"/>
      <c r="P21" s="300"/>
      <c r="Q21" s="300"/>
      <c r="R21" s="300"/>
      <c r="S21" s="300"/>
      <c r="T21" s="300"/>
      <c r="U21" s="300"/>
      <c r="V21" s="300"/>
      <c r="W21" s="300"/>
    </row>
    <row r="22" spans="1:23" s="290" customFormat="1" ht="12.75" customHeight="1">
      <c r="A22" s="294"/>
      <c r="B22" s="314" t="s">
        <v>895</v>
      </c>
      <c r="C22" s="251"/>
      <c r="D22" s="313"/>
      <c r="E22" s="313"/>
      <c r="F22" s="253">
        <v>25</v>
      </c>
      <c r="G22" s="300"/>
      <c r="H22" s="300"/>
      <c r="I22" s="300"/>
      <c r="J22" s="300"/>
      <c r="K22" s="300"/>
      <c r="L22" s="300"/>
      <c r="M22" s="300"/>
      <c r="N22" s="300"/>
      <c r="O22" s="300"/>
      <c r="P22" s="300"/>
      <c r="Q22" s="300"/>
      <c r="R22" s="300"/>
      <c r="S22" s="300"/>
      <c r="T22" s="300"/>
      <c r="U22" s="300"/>
      <c r="V22" s="300"/>
      <c r="W22" s="300"/>
    </row>
    <row r="23" spans="1:23" s="290" customFormat="1" ht="12.75" customHeight="1">
      <c r="A23" s="294"/>
      <c r="B23" s="314" t="s">
        <v>896</v>
      </c>
      <c r="C23" s="251"/>
      <c r="D23" s="251"/>
      <c r="E23" s="313">
        <v>3.2314665886825557E-2</v>
      </c>
      <c r="F23" s="253">
        <v>26</v>
      </c>
      <c r="G23" s="300"/>
      <c r="H23" s="300"/>
      <c r="I23" s="300"/>
      <c r="J23" s="300"/>
      <c r="K23" s="300"/>
      <c r="L23" s="300"/>
      <c r="M23" s="300"/>
      <c r="N23" s="300"/>
      <c r="O23" s="300"/>
      <c r="P23" s="300"/>
      <c r="Q23" s="300"/>
      <c r="R23" s="300"/>
      <c r="S23" s="300"/>
      <c r="T23" s="300"/>
      <c r="U23" s="300"/>
      <c r="V23" s="300"/>
      <c r="W23" s="300"/>
    </row>
    <row r="24" spans="1:23" s="290" customFormat="1" ht="12.75" customHeight="1">
      <c r="A24" s="294"/>
      <c r="B24" s="314" t="s">
        <v>897</v>
      </c>
      <c r="C24" s="251"/>
      <c r="D24" s="251"/>
      <c r="E24" s="313">
        <v>3.9771896476092999E-2</v>
      </c>
      <c r="F24" s="253">
        <v>27</v>
      </c>
      <c r="G24" s="300"/>
      <c r="H24" s="300"/>
      <c r="I24" s="300"/>
      <c r="J24" s="300"/>
      <c r="K24" s="300"/>
      <c r="L24" s="300"/>
      <c r="M24" s="300"/>
      <c r="N24" s="300"/>
      <c r="O24" s="300"/>
      <c r="P24" s="300"/>
      <c r="Q24" s="300"/>
      <c r="R24" s="300"/>
      <c r="S24" s="300"/>
      <c r="T24" s="300"/>
      <c r="U24" s="300"/>
      <c r="V24" s="300"/>
      <c r="W24" s="300"/>
    </row>
    <row r="25" spans="1:23" s="290" customFormat="1" ht="12.75" customHeight="1">
      <c r="A25" s="294"/>
      <c r="B25" s="314" t="s">
        <v>898</v>
      </c>
      <c r="C25" s="251"/>
      <c r="D25" s="251"/>
      <c r="E25" s="313"/>
      <c r="F25" s="253" t="s">
        <v>899</v>
      </c>
      <c r="G25" s="300"/>
      <c r="H25" s="300"/>
      <c r="I25" s="300"/>
      <c r="J25" s="300"/>
      <c r="K25" s="300"/>
      <c r="L25" s="300"/>
      <c r="M25" s="300"/>
      <c r="N25" s="300"/>
      <c r="O25" s="300"/>
      <c r="P25" s="300"/>
      <c r="Q25" s="300"/>
      <c r="R25" s="300"/>
      <c r="S25" s="300"/>
      <c r="T25" s="300"/>
      <c r="U25" s="300"/>
      <c r="V25" s="300"/>
      <c r="W25" s="300"/>
    </row>
    <row r="26" spans="1:23" s="290" customFormat="1" ht="12.75" customHeight="1">
      <c r="A26" s="294"/>
      <c r="B26" s="314" t="s">
        <v>900</v>
      </c>
      <c r="C26" s="251"/>
      <c r="D26" s="251"/>
      <c r="E26" s="313">
        <v>1.4914461178534873E-2</v>
      </c>
      <c r="F26" s="253">
        <v>30</v>
      </c>
      <c r="G26" s="300"/>
      <c r="H26" s="300"/>
      <c r="I26" s="300"/>
      <c r="J26" s="300"/>
      <c r="K26" s="300"/>
      <c r="L26" s="300"/>
      <c r="M26" s="300"/>
      <c r="N26" s="300"/>
      <c r="O26" s="300"/>
      <c r="P26" s="300"/>
      <c r="Q26" s="300"/>
      <c r="R26" s="300"/>
      <c r="S26" s="300"/>
      <c r="T26" s="300"/>
      <c r="U26" s="300"/>
      <c r="V26" s="300"/>
      <c r="W26" s="300"/>
    </row>
    <row r="27" spans="1:23" s="290" customFormat="1" ht="12.75" customHeight="1">
      <c r="A27" s="294"/>
      <c r="B27" s="314" t="s">
        <v>901</v>
      </c>
      <c r="C27" s="251"/>
      <c r="D27" s="251"/>
      <c r="E27" s="313"/>
      <c r="F27" s="253">
        <v>31</v>
      </c>
      <c r="G27" s="300"/>
      <c r="H27" s="300"/>
      <c r="I27" s="300"/>
      <c r="J27" s="300"/>
      <c r="K27" s="300"/>
      <c r="L27" s="300"/>
      <c r="M27" s="300"/>
      <c r="N27" s="300"/>
      <c r="O27" s="300"/>
      <c r="P27" s="300"/>
      <c r="Q27" s="300"/>
      <c r="R27" s="300"/>
      <c r="S27" s="300"/>
      <c r="T27" s="300"/>
      <c r="U27" s="300"/>
      <c r="V27" s="300"/>
      <c r="W27" s="300"/>
    </row>
    <row r="28" spans="1:23" s="290" customFormat="1" ht="12.75" customHeight="1">
      <c r="A28" s="294"/>
      <c r="B28" s="314" t="s">
        <v>902</v>
      </c>
      <c r="C28" s="251"/>
      <c r="D28" s="251"/>
      <c r="E28" s="313">
        <v>8.0421114197982164E-3</v>
      </c>
      <c r="F28" s="253">
        <v>38</v>
      </c>
      <c r="G28" s="300"/>
      <c r="H28" s="300"/>
      <c r="I28" s="300"/>
      <c r="J28" s="300"/>
      <c r="K28" s="300"/>
      <c r="L28" s="300"/>
      <c r="M28" s="300"/>
      <c r="N28" s="300"/>
      <c r="O28" s="300"/>
      <c r="P28" s="300"/>
      <c r="Q28" s="300"/>
      <c r="R28" s="300"/>
      <c r="S28" s="300"/>
      <c r="T28" s="300"/>
      <c r="U28" s="300"/>
      <c r="V28" s="300"/>
      <c r="W28" s="300"/>
    </row>
    <row r="29" spans="1:23" s="290" customFormat="1" ht="12.75" customHeight="1">
      <c r="A29" s="294"/>
      <c r="B29" s="314" t="s">
        <v>903</v>
      </c>
      <c r="C29" s="251"/>
      <c r="D29" s="251"/>
      <c r="E29" s="313"/>
      <c r="F29" s="253">
        <v>39</v>
      </c>
      <c r="G29" s="300"/>
      <c r="H29" s="300"/>
      <c r="I29" s="300"/>
      <c r="J29" s="300"/>
      <c r="K29" s="300"/>
      <c r="L29" s="300"/>
      <c r="M29" s="300"/>
      <c r="N29" s="300"/>
      <c r="O29" s="300"/>
      <c r="P29" s="300"/>
      <c r="Q29" s="300"/>
      <c r="R29" s="300"/>
      <c r="S29" s="300"/>
      <c r="T29" s="300"/>
      <c r="U29" s="300"/>
      <c r="V29" s="300"/>
      <c r="W29" s="300"/>
    </row>
    <row r="30" spans="1:23" s="290" customFormat="1" ht="12.75" customHeight="1">
      <c r="A30" s="294"/>
      <c r="B30" s="314" t="s">
        <v>904</v>
      </c>
      <c r="C30" s="251"/>
      <c r="D30" s="251"/>
      <c r="E30" s="313">
        <v>1.2574937856411755E-2</v>
      </c>
      <c r="F30" s="253">
        <v>40</v>
      </c>
      <c r="G30" s="300"/>
      <c r="H30" s="300"/>
      <c r="I30" s="300"/>
      <c r="J30" s="300"/>
      <c r="K30" s="300"/>
      <c r="L30" s="300"/>
      <c r="M30" s="300"/>
      <c r="N30" s="300"/>
      <c r="O30" s="300"/>
      <c r="P30" s="300"/>
      <c r="Q30" s="300"/>
      <c r="R30" s="300"/>
      <c r="S30" s="300"/>
      <c r="T30" s="300"/>
      <c r="U30" s="300"/>
      <c r="V30" s="300"/>
      <c r="W30" s="300"/>
    </row>
    <row r="31" spans="1:23" s="290" customFormat="1" ht="12.75" customHeight="1">
      <c r="A31" s="294"/>
      <c r="B31" s="314" t="s">
        <v>905</v>
      </c>
      <c r="C31" s="251"/>
      <c r="D31" s="251"/>
      <c r="E31" s="313"/>
      <c r="F31" s="253">
        <v>41</v>
      </c>
      <c r="G31" s="300"/>
      <c r="H31" s="300"/>
      <c r="I31" s="300"/>
      <c r="J31" s="300"/>
      <c r="K31" s="300"/>
      <c r="L31" s="300"/>
      <c r="M31" s="300"/>
      <c r="N31" s="300"/>
      <c r="O31" s="300"/>
      <c r="P31" s="300"/>
      <c r="Q31" s="300"/>
      <c r="R31" s="300"/>
      <c r="S31" s="300"/>
      <c r="T31" s="300"/>
      <c r="U31" s="300"/>
      <c r="V31" s="300"/>
      <c r="W31" s="300"/>
    </row>
    <row r="32" spans="1:23" s="290" customFormat="1" ht="12.75" customHeight="1">
      <c r="A32" s="294"/>
      <c r="B32" s="314" t="s">
        <v>906</v>
      </c>
      <c r="C32" s="251"/>
      <c r="D32" s="251"/>
      <c r="E32" s="313">
        <v>6.492177218891651E-2</v>
      </c>
      <c r="F32" s="253">
        <v>42</v>
      </c>
      <c r="G32" s="300"/>
      <c r="H32" s="300"/>
      <c r="I32" s="300"/>
      <c r="J32" s="300"/>
      <c r="K32" s="300"/>
      <c r="L32" s="300"/>
      <c r="M32" s="300"/>
      <c r="N32" s="300"/>
      <c r="O32" s="300"/>
      <c r="P32" s="300"/>
      <c r="Q32" s="300"/>
      <c r="R32" s="300"/>
      <c r="S32" s="300"/>
      <c r="T32" s="300"/>
      <c r="U32" s="300"/>
      <c r="V32" s="300"/>
      <c r="W32" s="300"/>
    </row>
    <row r="33" spans="1:26" s="290" customFormat="1" ht="12.75" customHeight="1">
      <c r="A33" s="294"/>
      <c r="B33" s="315" t="s">
        <v>907</v>
      </c>
      <c r="C33" s="251"/>
      <c r="D33" s="251"/>
      <c r="E33" s="313"/>
      <c r="F33" s="253">
        <v>43</v>
      </c>
      <c r="G33" s="300"/>
      <c r="H33" s="300"/>
      <c r="I33" s="300"/>
      <c r="J33" s="300"/>
      <c r="K33" s="300"/>
      <c r="L33" s="300"/>
      <c r="M33" s="300"/>
      <c r="N33" s="300"/>
      <c r="O33" s="300"/>
      <c r="P33" s="300"/>
      <c r="Q33" s="300"/>
      <c r="R33" s="300"/>
      <c r="S33" s="300"/>
      <c r="T33" s="300"/>
      <c r="U33" s="300"/>
      <c r="V33" s="300"/>
      <c r="W33" s="300"/>
    </row>
    <row r="34" spans="1:26" s="290" customFormat="1" ht="12.75" customHeight="1">
      <c r="A34" s="294"/>
      <c r="B34" s="314" t="s">
        <v>908</v>
      </c>
      <c r="C34" s="251"/>
      <c r="D34" s="251"/>
      <c r="E34" s="313">
        <v>5.1177072671443197E-3</v>
      </c>
      <c r="F34" s="253">
        <v>44</v>
      </c>
      <c r="G34" s="300"/>
      <c r="H34" s="300"/>
      <c r="I34" s="300"/>
      <c r="J34" s="300"/>
      <c r="K34" s="300"/>
      <c r="L34" s="300"/>
      <c r="M34" s="300"/>
      <c r="N34" s="300"/>
      <c r="O34" s="300"/>
      <c r="P34" s="300"/>
      <c r="Q34" s="300"/>
      <c r="R34" s="300"/>
      <c r="S34" s="300"/>
      <c r="T34" s="300"/>
      <c r="U34" s="300"/>
      <c r="V34" s="300"/>
      <c r="W34" s="300"/>
    </row>
    <row r="35" spans="1:26" s="290" customFormat="1" ht="12.75" customHeight="1">
      <c r="A35" s="294"/>
      <c r="B35" s="314" t="s">
        <v>909</v>
      </c>
      <c r="C35" s="251"/>
      <c r="D35" s="251"/>
      <c r="E35" s="313">
        <v>0.13773943558999854</v>
      </c>
      <c r="F35" s="253">
        <v>45</v>
      </c>
      <c r="G35" s="300"/>
      <c r="H35" s="300"/>
      <c r="I35" s="300"/>
      <c r="J35" s="300"/>
      <c r="K35" s="300"/>
      <c r="L35" s="300"/>
      <c r="M35" s="300"/>
      <c r="N35" s="300"/>
      <c r="O35" s="300"/>
      <c r="P35" s="300"/>
      <c r="Q35" s="300"/>
      <c r="R35" s="300"/>
      <c r="S35" s="300"/>
      <c r="T35" s="300"/>
      <c r="U35" s="300"/>
      <c r="V35" s="300"/>
      <c r="W35" s="300"/>
    </row>
    <row r="36" spans="1:26" s="290" customFormat="1" ht="12.75" customHeight="1">
      <c r="A36" s="294"/>
      <c r="B36" s="314" t="s">
        <v>910</v>
      </c>
      <c r="C36" s="251"/>
      <c r="D36" s="251"/>
      <c r="E36" s="313"/>
      <c r="F36" s="253">
        <v>46</v>
      </c>
      <c r="G36" s="300"/>
      <c r="H36" s="300"/>
      <c r="I36" s="300"/>
      <c r="J36" s="300"/>
      <c r="K36" s="300"/>
      <c r="L36" s="300"/>
      <c r="M36" s="300"/>
      <c r="N36" s="300"/>
      <c r="O36" s="300"/>
      <c r="P36" s="300"/>
      <c r="Q36" s="300"/>
      <c r="R36" s="300"/>
      <c r="S36" s="300"/>
      <c r="T36" s="300"/>
      <c r="U36" s="300"/>
      <c r="V36" s="300"/>
      <c r="W36" s="300"/>
    </row>
    <row r="37" spans="1:26" s="290" customFormat="1" ht="12.75" customHeight="1">
      <c r="A37" s="294"/>
      <c r="B37" s="314" t="s">
        <v>911</v>
      </c>
      <c r="C37" s="251"/>
      <c r="D37" s="251"/>
      <c r="E37" s="313"/>
      <c r="F37" s="253">
        <v>47</v>
      </c>
      <c r="G37" s="300"/>
      <c r="H37" s="300"/>
      <c r="I37" s="300"/>
      <c r="J37" s="300"/>
      <c r="K37" s="300"/>
      <c r="L37" s="300"/>
      <c r="M37" s="300"/>
      <c r="N37" s="300"/>
      <c r="O37" s="300"/>
      <c r="P37" s="300"/>
      <c r="Q37" s="300"/>
      <c r="R37" s="300"/>
      <c r="S37" s="300"/>
      <c r="T37" s="300"/>
      <c r="U37" s="300"/>
      <c r="V37" s="300"/>
      <c r="W37" s="300"/>
    </row>
    <row r="38" spans="1:26" s="290" customFormat="1" ht="12.75" customHeight="1">
      <c r="A38" s="294"/>
      <c r="B38" s="314" t="s">
        <v>912</v>
      </c>
      <c r="C38" s="251"/>
      <c r="D38" s="251"/>
      <c r="E38" s="313"/>
      <c r="F38" s="253">
        <v>48</v>
      </c>
      <c r="G38" s="300"/>
      <c r="H38" s="300"/>
      <c r="I38" s="300"/>
      <c r="J38" s="300"/>
      <c r="K38" s="300"/>
      <c r="L38" s="300"/>
      <c r="M38" s="300"/>
      <c r="N38" s="300"/>
      <c r="O38" s="300"/>
      <c r="P38" s="300"/>
      <c r="Q38" s="300"/>
      <c r="R38" s="300"/>
      <c r="S38" s="300"/>
      <c r="T38" s="300"/>
      <c r="U38" s="300"/>
      <c r="V38" s="300"/>
      <c r="W38" s="300"/>
    </row>
    <row r="39" spans="1:26" s="290" customFormat="1" ht="12.75" customHeight="1">
      <c r="A39" s="294"/>
      <c r="B39" s="314" t="s">
        <v>913</v>
      </c>
      <c r="C39" s="251"/>
      <c r="D39" s="251"/>
      <c r="E39" s="313"/>
      <c r="F39" s="253">
        <v>49</v>
      </c>
      <c r="G39" s="300"/>
      <c r="H39" s="300"/>
      <c r="I39" s="300"/>
      <c r="J39" s="300"/>
      <c r="K39" s="300"/>
      <c r="L39" s="300"/>
      <c r="M39" s="300"/>
      <c r="N39" s="300"/>
      <c r="O39" s="300"/>
      <c r="P39" s="300"/>
      <c r="Q39" s="300"/>
      <c r="R39" s="300"/>
      <c r="S39" s="300"/>
      <c r="T39" s="300"/>
      <c r="U39" s="300"/>
      <c r="V39" s="300"/>
      <c r="W39" s="300"/>
    </row>
    <row r="40" spans="1:26" s="290" customFormat="1" ht="12.75" customHeight="1">
      <c r="A40" s="294"/>
      <c r="B40" s="314" t="s">
        <v>914</v>
      </c>
      <c r="C40" s="251"/>
      <c r="D40" s="251"/>
      <c r="E40" s="313">
        <v>0.16610615587074135</v>
      </c>
      <c r="F40" s="253">
        <v>50</v>
      </c>
      <c r="G40" s="300"/>
      <c r="H40" s="300"/>
      <c r="I40" s="300"/>
      <c r="J40" s="300"/>
      <c r="K40" s="300"/>
      <c r="L40" s="300"/>
      <c r="M40" s="300"/>
      <c r="N40" s="300"/>
      <c r="O40" s="300"/>
      <c r="P40" s="300"/>
      <c r="Q40" s="300"/>
      <c r="R40" s="300"/>
      <c r="S40" s="300"/>
      <c r="T40" s="300"/>
      <c r="U40" s="300"/>
      <c r="V40" s="300"/>
      <c r="W40" s="300"/>
    </row>
    <row r="41" spans="1:26" s="290" customFormat="1" ht="12.75" customHeight="1">
      <c r="A41" s="294"/>
      <c r="B41" s="314" t="s">
        <v>915</v>
      </c>
      <c r="C41" s="251"/>
      <c r="D41" s="313">
        <v>0.74444444444444446</v>
      </c>
      <c r="E41" s="313">
        <v>7.457230589267437E-2</v>
      </c>
      <c r="F41" s="253">
        <v>51</v>
      </c>
      <c r="G41" s="300"/>
      <c r="H41" s="300"/>
      <c r="I41" s="300"/>
      <c r="J41" s="300"/>
      <c r="K41" s="300"/>
      <c r="L41" s="300"/>
      <c r="M41" s="300"/>
      <c r="N41" s="300"/>
      <c r="O41" s="300"/>
      <c r="P41" s="300"/>
      <c r="Q41" s="300"/>
      <c r="R41" s="300"/>
      <c r="S41" s="300"/>
      <c r="T41" s="300"/>
      <c r="U41" s="300"/>
      <c r="V41" s="300"/>
      <c r="W41" s="300"/>
    </row>
    <row r="42" spans="1:26" s="290" customFormat="1" ht="12.75" customHeight="1">
      <c r="A42" s="294"/>
      <c r="B42" s="314" t="s">
        <v>916</v>
      </c>
      <c r="C42" s="251"/>
      <c r="D42" s="313">
        <v>3.3333333333333333E-2</v>
      </c>
      <c r="E42" s="313">
        <v>0.1247258371106887</v>
      </c>
      <c r="F42" s="253">
        <v>52</v>
      </c>
      <c r="G42" s="300"/>
      <c r="H42" s="300"/>
      <c r="I42" s="300"/>
      <c r="J42" s="300"/>
      <c r="K42" s="300"/>
      <c r="L42" s="300"/>
      <c r="M42" s="300"/>
      <c r="N42" s="300"/>
      <c r="O42" s="300"/>
      <c r="P42" s="300"/>
      <c r="Q42" s="300"/>
      <c r="R42" s="300"/>
      <c r="S42" s="300"/>
      <c r="T42" s="300"/>
      <c r="U42" s="300"/>
      <c r="V42" s="300"/>
      <c r="W42" s="300"/>
    </row>
    <row r="43" spans="1:26" s="290" customFormat="1" ht="12.75" customHeight="1">
      <c r="A43" s="294"/>
      <c r="B43" s="314" t="s">
        <v>211</v>
      </c>
      <c r="C43" s="251"/>
      <c r="D43" s="313"/>
      <c r="E43" s="313">
        <v>9.9429741190232498E-3</v>
      </c>
      <c r="F43" s="253">
        <v>54</v>
      </c>
      <c r="G43" s="300"/>
      <c r="H43" s="300"/>
      <c r="I43" s="300"/>
      <c r="J43" s="300"/>
      <c r="K43" s="300"/>
      <c r="L43" s="300"/>
      <c r="M43" s="300"/>
      <c r="N43" s="300"/>
      <c r="O43" s="300"/>
      <c r="P43" s="300"/>
      <c r="Q43" s="300"/>
      <c r="R43" s="300"/>
      <c r="S43" s="300"/>
      <c r="T43" s="300"/>
      <c r="U43" s="300"/>
      <c r="V43" s="300"/>
      <c r="W43" s="300"/>
    </row>
    <row r="44" spans="1:26" s="290" customFormat="1" ht="12.75" customHeight="1">
      <c r="A44" s="294"/>
      <c r="B44" s="164" t="s">
        <v>917</v>
      </c>
      <c r="C44" s="69"/>
      <c r="D44" s="69"/>
      <c r="E44" s="316"/>
      <c r="F44" s="254"/>
      <c r="G44" s="300"/>
      <c r="H44" s="300"/>
      <c r="I44" s="300"/>
      <c r="J44" s="300"/>
      <c r="K44" s="300"/>
      <c r="L44" s="300"/>
      <c r="M44" s="300"/>
      <c r="N44" s="300"/>
      <c r="O44" s="300"/>
      <c r="P44" s="300"/>
      <c r="Q44" s="300"/>
      <c r="R44" s="300"/>
      <c r="S44" s="300"/>
      <c r="T44" s="300"/>
      <c r="U44" s="300"/>
      <c r="V44" s="300"/>
      <c r="W44" s="300"/>
    </row>
    <row r="45" spans="1:26" s="290" customFormat="1" ht="12.75" customHeight="1">
      <c r="A45" s="294"/>
      <c r="B45" s="164" t="s">
        <v>918</v>
      </c>
      <c r="C45" s="255">
        <f t="shared" ref="C45:E45" si="0">SUM(C6:C44)</f>
        <v>0</v>
      </c>
      <c r="D45" s="255">
        <f t="shared" si="0"/>
        <v>1</v>
      </c>
      <c r="E45" s="317">
        <f t="shared" si="0"/>
        <v>1.000020953355754</v>
      </c>
      <c r="F45" s="96"/>
      <c r="G45" s="300"/>
      <c r="H45" s="300"/>
      <c r="I45" s="300"/>
      <c r="J45" s="300"/>
      <c r="K45" s="300"/>
      <c r="L45" s="300"/>
      <c r="M45" s="300"/>
      <c r="N45" s="300"/>
      <c r="O45" s="300"/>
      <c r="P45" s="300"/>
      <c r="Q45" s="300"/>
      <c r="R45" s="300"/>
      <c r="S45" s="300"/>
      <c r="T45" s="300"/>
      <c r="U45" s="300"/>
      <c r="V45" s="300"/>
      <c r="W45" s="300"/>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55"/>
  <sheetViews>
    <sheetView showGridLines="0" zoomScaleNormal="100" zoomScaleSheetLayoutView="96" workbookViewId="0">
      <selection activeCell="A4" sqref="A4:XFD4"/>
    </sheetView>
  </sheetViews>
  <sheetFormatPr defaultColWidth="12.7109375" defaultRowHeight="27.75" customHeight="1"/>
  <cols>
    <col min="1" max="1" width="119.5703125" style="332" customWidth="1"/>
    <col min="2" max="2" width="13.7109375" style="318" customWidth="1"/>
    <col min="3" max="9" width="8.7109375" style="318" customWidth="1"/>
    <col min="10" max="26" width="8.7109375" customWidth="1"/>
  </cols>
  <sheetData>
    <row r="1" spans="1:26" ht="27.75" customHeight="1">
      <c r="A1" s="334" t="s">
        <v>919</v>
      </c>
      <c r="B1" s="333"/>
      <c r="C1" s="333"/>
      <c r="D1" s="333"/>
      <c r="E1" s="333"/>
      <c r="F1" s="333"/>
      <c r="G1" s="333"/>
      <c r="H1" s="333"/>
      <c r="I1" s="333"/>
      <c r="J1" s="16"/>
      <c r="K1" s="16"/>
      <c r="L1" s="16"/>
      <c r="M1" s="16"/>
      <c r="N1" s="16"/>
      <c r="O1" s="16"/>
      <c r="P1" s="16"/>
      <c r="Q1" s="16"/>
      <c r="R1" s="16"/>
      <c r="S1" s="16"/>
      <c r="T1" s="16"/>
      <c r="U1" s="16"/>
      <c r="V1" s="16"/>
      <c r="W1" s="16"/>
      <c r="X1" s="16"/>
      <c r="Y1" s="16"/>
      <c r="Z1" s="16"/>
    </row>
    <row r="2" spans="1:26" ht="27.75" customHeight="1">
      <c r="A2" s="324" t="s">
        <v>920</v>
      </c>
      <c r="B2" s="319"/>
      <c r="C2" s="319"/>
      <c r="D2" s="319"/>
      <c r="E2" s="319"/>
      <c r="F2" s="319"/>
      <c r="G2" s="319"/>
      <c r="H2" s="319"/>
      <c r="I2" s="319"/>
      <c r="J2" s="16"/>
      <c r="K2" s="16"/>
      <c r="L2" s="16"/>
      <c r="M2" s="16"/>
      <c r="N2" s="16"/>
      <c r="O2" s="16"/>
      <c r="P2" s="16"/>
      <c r="Q2" s="16"/>
      <c r="R2" s="16"/>
      <c r="S2" s="16"/>
      <c r="T2" s="16"/>
      <c r="U2" s="16"/>
      <c r="V2" s="16"/>
      <c r="W2" s="16"/>
      <c r="X2" s="16"/>
      <c r="Y2" s="16"/>
      <c r="Z2" s="16"/>
    </row>
    <row r="3" spans="1:26" ht="27.75" customHeight="1">
      <c r="A3" s="324" t="s">
        <v>921</v>
      </c>
      <c r="B3" s="319"/>
      <c r="C3" s="319"/>
      <c r="D3" s="319"/>
      <c r="E3" s="319"/>
      <c r="F3" s="319"/>
      <c r="G3" s="319"/>
      <c r="H3" s="319"/>
      <c r="I3" s="319"/>
      <c r="J3" s="16"/>
      <c r="K3" s="16"/>
      <c r="L3" s="16"/>
      <c r="M3" s="16"/>
      <c r="N3" s="16"/>
      <c r="O3" s="16"/>
      <c r="P3" s="16"/>
      <c r="Q3" s="16"/>
      <c r="R3" s="16"/>
      <c r="S3" s="16"/>
      <c r="T3" s="16"/>
      <c r="U3" s="16"/>
      <c r="V3" s="16"/>
      <c r="W3" s="16"/>
      <c r="X3" s="16"/>
      <c r="Y3" s="16"/>
      <c r="Z3" s="16"/>
    </row>
    <row r="4" spans="1:26" ht="20.25" customHeight="1">
      <c r="A4" s="326" t="s">
        <v>922</v>
      </c>
      <c r="B4" s="319"/>
      <c r="C4" s="319"/>
      <c r="D4" s="319"/>
      <c r="E4" s="319"/>
      <c r="F4" s="319"/>
      <c r="G4" s="319"/>
      <c r="H4" s="319"/>
      <c r="I4" s="319"/>
      <c r="J4" s="16"/>
      <c r="K4" s="16"/>
      <c r="L4" s="16"/>
      <c r="M4" s="16"/>
      <c r="N4" s="16"/>
      <c r="O4" s="16"/>
      <c r="P4" s="16"/>
      <c r="Q4" s="16"/>
      <c r="R4" s="16"/>
      <c r="S4" s="16"/>
      <c r="T4" s="16"/>
      <c r="U4" s="16"/>
      <c r="V4" s="16"/>
      <c r="W4" s="16"/>
      <c r="X4" s="16"/>
      <c r="Y4" s="16"/>
      <c r="Z4" s="16"/>
    </row>
    <row r="5" spans="1:26" ht="27.75" customHeight="1">
      <c r="A5" s="327" t="s">
        <v>923</v>
      </c>
      <c r="B5" s="319"/>
      <c r="C5" s="319"/>
      <c r="D5" s="319"/>
      <c r="E5" s="319"/>
      <c r="F5" s="319"/>
      <c r="G5" s="319"/>
      <c r="H5" s="319"/>
      <c r="I5" s="319"/>
      <c r="J5" s="16"/>
      <c r="K5" s="16"/>
      <c r="L5" s="16"/>
      <c r="M5" s="16"/>
      <c r="N5" s="16"/>
      <c r="O5" s="16"/>
      <c r="P5" s="16"/>
      <c r="Q5" s="16"/>
      <c r="R5" s="16"/>
      <c r="S5" s="16"/>
      <c r="T5" s="16"/>
      <c r="U5" s="16"/>
      <c r="V5" s="16"/>
      <c r="W5" s="16"/>
      <c r="X5" s="16"/>
      <c r="Y5" s="16"/>
      <c r="Z5" s="16"/>
    </row>
    <row r="6" spans="1:26" ht="27.75" customHeight="1">
      <c r="A6" s="327" t="s">
        <v>924</v>
      </c>
      <c r="B6" s="319"/>
      <c r="C6" s="319"/>
      <c r="D6" s="319"/>
      <c r="E6" s="319"/>
      <c r="F6" s="319"/>
      <c r="G6" s="319"/>
      <c r="H6" s="319"/>
      <c r="I6" s="319"/>
      <c r="J6" s="16"/>
      <c r="K6" s="16"/>
      <c r="L6" s="16"/>
      <c r="M6" s="16"/>
      <c r="N6" s="16"/>
      <c r="O6" s="16"/>
      <c r="P6" s="16"/>
      <c r="Q6" s="16"/>
      <c r="R6" s="16"/>
      <c r="S6" s="16"/>
      <c r="T6" s="16"/>
      <c r="U6" s="16"/>
      <c r="V6" s="16"/>
      <c r="W6" s="16"/>
      <c r="X6" s="16"/>
      <c r="Y6" s="16"/>
      <c r="Z6" s="16"/>
    </row>
    <row r="7" spans="1:26" ht="19.5" customHeight="1">
      <c r="A7" s="327" t="s">
        <v>925</v>
      </c>
      <c r="B7" s="319"/>
      <c r="C7" s="319"/>
      <c r="D7" s="319"/>
      <c r="E7" s="319"/>
      <c r="F7" s="319"/>
      <c r="G7" s="319"/>
      <c r="H7" s="319"/>
      <c r="I7" s="319"/>
      <c r="J7" s="16"/>
      <c r="K7" s="16"/>
      <c r="L7" s="16"/>
      <c r="M7" s="16"/>
      <c r="N7" s="16"/>
      <c r="O7" s="16"/>
      <c r="P7" s="16"/>
      <c r="Q7" s="16"/>
      <c r="R7" s="16"/>
      <c r="S7" s="16"/>
      <c r="T7" s="16"/>
      <c r="U7" s="16"/>
      <c r="V7" s="16"/>
      <c r="W7" s="16"/>
      <c r="X7" s="16"/>
      <c r="Y7" s="16"/>
      <c r="Z7" s="16"/>
    </row>
    <row r="8" spans="1:26" ht="27.75" customHeight="1">
      <c r="A8" s="327" t="s">
        <v>926</v>
      </c>
      <c r="B8" s="319"/>
      <c r="C8" s="319"/>
      <c r="D8" s="319"/>
      <c r="E8" s="319"/>
      <c r="F8" s="319"/>
      <c r="G8" s="319"/>
      <c r="H8" s="319"/>
      <c r="I8" s="319"/>
      <c r="J8" s="16"/>
      <c r="K8" s="16"/>
      <c r="L8" s="16"/>
      <c r="M8" s="16"/>
      <c r="N8" s="16"/>
      <c r="O8" s="16"/>
      <c r="P8" s="16"/>
      <c r="Q8" s="16"/>
      <c r="R8" s="16"/>
      <c r="S8" s="16"/>
      <c r="T8" s="16"/>
      <c r="U8" s="16"/>
      <c r="V8" s="16"/>
      <c r="W8" s="16"/>
      <c r="X8" s="16"/>
      <c r="Y8" s="16"/>
      <c r="Z8" s="16"/>
    </row>
    <row r="9" spans="1:26" ht="27.75" customHeight="1">
      <c r="A9" s="327" t="s">
        <v>927</v>
      </c>
      <c r="B9" s="319"/>
      <c r="C9" s="319"/>
      <c r="D9" s="319"/>
      <c r="E9" s="319"/>
      <c r="F9" s="319"/>
      <c r="G9" s="319"/>
      <c r="H9" s="319"/>
      <c r="I9" s="319"/>
      <c r="J9" s="16"/>
      <c r="K9" s="16"/>
      <c r="L9" s="16"/>
      <c r="M9" s="16"/>
      <c r="N9" s="16"/>
      <c r="O9" s="16"/>
      <c r="P9" s="16"/>
      <c r="Q9" s="16"/>
      <c r="R9" s="16"/>
      <c r="S9" s="16"/>
      <c r="T9" s="16"/>
      <c r="U9" s="16"/>
      <c r="V9" s="16"/>
      <c r="W9" s="16"/>
      <c r="X9" s="16"/>
      <c r="Y9" s="16"/>
      <c r="Z9" s="16"/>
    </row>
    <row r="10" spans="1:26" ht="33.75" customHeight="1">
      <c r="A10" s="327" t="s">
        <v>928</v>
      </c>
      <c r="B10" s="319"/>
      <c r="C10" s="319"/>
      <c r="D10" s="319"/>
      <c r="E10" s="319"/>
      <c r="F10" s="319"/>
      <c r="G10" s="319"/>
      <c r="H10" s="319"/>
      <c r="I10" s="319"/>
      <c r="J10" s="16"/>
      <c r="K10" s="16"/>
      <c r="L10" s="16"/>
      <c r="M10" s="16"/>
      <c r="N10" s="16"/>
      <c r="O10" s="16"/>
      <c r="P10" s="16"/>
      <c r="Q10" s="16"/>
      <c r="R10" s="16"/>
      <c r="S10" s="16"/>
      <c r="T10" s="16"/>
      <c r="U10" s="16"/>
      <c r="V10" s="16"/>
      <c r="W10" s="16"/>
      <c r="X10" s="16"/>
      <c r="Y10" s="16"/>
      <c r="Z10" s="16"/>
    </row>
    <row r="11" spans="1:26" ht="27.75" customHeight="1">
      <c r="A11" s="327" t="s">
        <v>929</v>
      </c>
      <c r="B11" s="319"/>
      <c r="C11" s="319"/>
      <c r="D11" s="319"/>
      <c r="E11" s="319"/>
      <c r="F11" s="319"/>
      <c r="G11" s="319"/>
      <c r="H11" s="319"/>
      <c r="I11" s="319"/>
      <c r="J11" s="16"/>
      <c r="K11" s="16"/>
      <c r="L11" s="16"/>
      <c r="M11" s="16"/>
      <c r="N11" s="16"/>
      <c r="O11" s="16"/>
      <c r="P11" s="16"/>
      <c r="Q11" s="16"/>
      <c r="R11" s="16"/>
      <c r="S11" s="16"/>
      <c r="T11" s="16"/>
      <c r="U11" s="16"/>
      <c r="V11" s="16"/>
      <c r="W11" s="16"/>
      <c r="X11" s="16"/>
      <c r="Y11" s="16"/>
      <c r="Z11" s="16"/>
    </row>
    <row r="12" spans="1:26" ht="27.75" customHeight="1">
      <c r="A12" s="327" t="s">
        <v>930</v>
      </c>
      <c r="B12" s="319"/>
      <c r="C12" s="319"/>
      <c r="D12" s="319"/>
      <c r="E12" s="319"/>
      <c r="F12" s="319"/>
      <c r="G12" s="319"/>
      <c r="H12" s="319"/>
      <c r="I12" s="319"/>
      <c r="J12" s="16"/>
      <c r="K12" s="16"/>
      <c r="L12" s="16"/>
      <c r="M12" s="16"/>
      <c r="N12" s="16"/>
      <c r="O12" s="16"/>
      <c r="P12" s="16"/>
      <c r="Q12" s="16"/>
      <c r="R12" s="16"/>
      <c r="S12" s="16"/>
      <c r="T12" s="16"/>
      <c r="U12" s="16"/>
      <c r="V12" s="16"/>
      <c r="W12" s="16"/>
      <c r="X12" s="16"/>
      <c r="Y12" s="16"/>
      <c r="Z12" s="16"/>
    </row>
    <row r="13" spans="1:26" ht="18" customHeight="1">
      <c r="A13" s="327" t="s">
        <v>931</v>
      </c>
      <c r="B13" s="319"/>
      <c r="C13" s="319"/>
      <c r="D13" s="319"/>
      <c r="E13" s="319"/>
      <c r="F13" s="319"/>
      <c r="G13" s="319"/>
      <c r="H13" s="319"/>
      <c r="I13" s="319"/>
      <c r="J13" s="16"/>
      <c r="K13" s="16"/>
      <c r="L13" s="16"/>
      <c r="M13" s="16"/>
      <c r="N13" s="16"/>
      <c r="O13" s="16"/>
      <c r="P13" s="16"/>
      <c r="Q13" s="16"/>
      <c r="R13" s="16"/>
      <c r="S13" s="16"/>
      <c r="T13" s="16"/>
      <c r="U13" s="16"/>
      <c r="V13" s="16"/>
      <c r="W13" s="16"/>
      <c r="X13" s="16"/>
      <c r="Y13" s="16"/>
      <c r="Z13" s="16"/>
    </row>
    <row r="14" spans="1:26" ht="35.25" customHeight="1">
      <c r="A14" s="327" t="s">
        <v>932</v>
      </c>
      <c r="B14" s="319"/>
      <c r="C14" s="319"/>
      <c r="D14" s="319"/>
      <c r="E14" s="319"/>
      <c r="F14" s="319"/>
      <c r="G14" s="319"/>
      <c r="H14" s="319"/>
      <c r="I14" s="319"/>
      <c r="J14" s="16"/>
      <c r="K14" s="16"/>
      <c r="L14" s="16"/>
      <c r="M14" s="16"/>
      <c r="N14" s="16"/>
      <c r="O14" s="16"/>
      <c r="P14" s="16"/>
      <c r="Q14" s="16"/>
      <c r="R14" s="16"/>
      <c r="S14" s="16"/>
      <c r="T14" s="16"/>
      <c r="U14" s="16"/>
      <c r="V14" s="16"/>
      <c r="W14" s="16"/>
      <c r="X14" s="16"/>
      <c r="Y14" s="16"/>
      <c r="Z14" s="16"/>
    </row>
    <row r="15" spans="1:26" ht="21.75" customHeight="1">
      <c r="A15" s="327" t="s">
        <v>933</v>
      </c>
      <c r="B15" s="319"/>
      <c r="C15" s="319"/>
      <c r="D15" s="319"/>
      <c r="E15" s="319"/>
      <c r="F15" s="319"/>
      <c r="G15" s="319"/>
      <c r="H15" s="319"/>
      <c r="I15" s="319"/>
      <c r="J15" s="16"/>
      <c r="K15" s="16"/>
      <c r="L15" s="16"/>
      <c r="M15" s="16"/>
      <c r="N15" s="16"/>
      <c r="O15" s="16"/>
      <c r="P15" s="16"/>
      <c r="Q15" s="16"/>
      <c r="R15" s="16"/>
      <c r="S15" s="16"/>
      <c r="T15" s="16"/>
      <c r="U15" s="16"/>
      <c r="V15" s="16"/>
      <c r="W15" s="16"/>
      <c r="X15" s="16"/>
      <c r="Y15" s="16"/>
      <c r="Z15" s="16"/>
    </row>
    <row r="16" spans="1:26" ht="15" customHeight="1">
      <c r="A16" s="327" t="s">
        <v>934</v>
      </c>
      <c r="B16" s="319"/>
      <c r="C16" s="319"/>
      <c r="D16" s="319"/>
      <c r="E16" s="319"/>
      <c r="F16" s="319"/>
      <c r="G16" s="319"/>
      <c r="H16" s="319"/>
      <c r="I16" s="319"/>
      <c r="J16" s="16"/>
      <c r="K16" s="16"/>
      <c r="L16" s="16"/>
      <c r="M16" s="16"/>
      <c r="N16" s="16"/>
      <c r="O16" s="16"/>
      <c r="P16" s="16"/>
      <c r="Q16" s="16"/>
      <c r="R16" s="16"/>
      <c r="S16" s="16"/>
      <c r="T16" s="16"/>
      <c r="U16" s="16"/>
      <c r="V16" s="16"/>
      <c r="W16" s="16"/>
      <c r="X16" s="16"/>
      <c r="Y16" s="16"/>
      <c r="Z16" s="16"/>
    </row>
    <row r="17" spans="1:26" ht="27.75" customHeight="1">
      <c r="A17" s="327" t="s">
        <v>935</v>
      </c>
      <c r="B17" s="319"/>
      <c r="C17" s="319"/>
      <c r="D17" s="319"/>
      <c r="E17" s="319"/>
      <c r="F17" s="319"/>
      <c r="G17" s="319"/>
      <c r="H17" s="319"/>
      <c r="I17" s="319"/>
      <c r="J17" s="16"/>
      <c r="K17" s="16"/>
      <c r="L17" s="16"/>
      <c r="M17" s="16"/>
      <c r="N17" s="16"/>
      <c r="O17" s="16"/>
      <c r="P17" s="16"/>
      <c r="Q17" s="16"/>
      <c r="R17" s="16"/>
      <c r="S17" s="16"/>
      <c r="T17" s="16"/>
      <c r="U17" s="16"/>
      <c r="V17" s="16"/>
      <c r="W17" s="16"/>
      <c r="X17" s="16"/>
      <c r="Y17" s="16"/>
      <c r="Z17" s="16"/>
    </row>
    <row r="18" spans="1:26" ht="15" customHeight="1">
      <c r="A18" s="327" t="s">
        <v>936</v>
      </c>
      <c r="B18" s="319"/>
      <c r="C18" s="319"/>
      <c r="D18" s="319"/>
      <c r="E18" s="319"/>
      <c r="F18" s="319"/>
      <c r="G18" s="319"/>
      <c r="H18" s="319"/>
      <c r="I18" s="319"/>
      <c r="J18" s="16"/>
      <c r="K18" s="16"/>
      <c r="L18" s="16"/>
      <c r="M18" s="16"/>
      <c r="N18" s="16"/>
      <c r="O18" s="16"/>
      <c r="P18" s="16"/>
      <c r="Q18" s="16"/>
      <c r="R18" s="16"/>
      <c r="S18" s="16"/>
      <c r="T18" s="16"/>
      <c r="U18" s="16"/>
      <c r="V18" s="16"/>
      <c r="W18" s="16"/>
      <c r="X18" s="16"/>
      <c r="Y18" s="16"/>
      <c r="Z18" s="16"/>
    </row>
    <row r="19" spans="1:26" ht="27.75" customHeight="1">
      <c r="A19" s="328" t="s">
        <v>937</v>
      </c>
      <c r="B19" s="319"/>
      <c r="C19" s="319"/>
      <c r="D19" s="319"/>
      <c r="E19" s="319"/>
      <c r="F19" s="319"/>
      <c r="G19" s="319"/>
      <c r="H19" s="319"/>
      <c r="I19" s="319"/>
      <c r="J19" s="16"/>
      <c r="K19" s="16"/>
      <c r="L19" s="16"/>
      <c r="M19" s="16"/>
      <c r="N19" s="16"/>
      <c r="O19" s="16"/>
      <c r="P19" s="16"/>
      <c r="Q19" s="16"/>
      <c r="R19" s="16"/>
      <c r="S19" s="16"/>
      <c r="T19" s="16"/>
      <c r="U19" s="16"/>
      <c r="V19" s="16"/>
      <c r="W19" s="16"/>
      <c r="X19" s="16"/>
      <c r="Y19" s="16"/>
      <c r="Z19" s="16"/>
    </row>
    <row r="20" spans="1:26" ht="36" customHeight="1">
      <c r="A20" s="327" t="s">
        <v>938</v>
      </c>
      <c r="B20" s="319"/>
      <c r="C20" s="319"/>
      <c r="D20" s="319"/>
      <c r="E20" s="319"/>
      <c r="F20" s="319"/>
      <c r="G20" s="319"/>
      <c r="H20" s="319"/>
      <c r="I20" s="319"/>
      <c r="J20" s="16"/>
      <c r="K20" s="16"/>
      <c r="L20" s="16"/>
      <c r="M20" s="16"/>
      <c r="N20" s="16"/>
      <c r="O20" s="16"/>
      <c r="P20" s="16"/>
      <c r="Q20" s="16"/>
      <c r="R20" s="16"/>
      <c r="S20" s="16"/>
      <c r="T20" s="16"/>
      <c r="U20" s="16"/>
      <c r="V20" s="16"/>
      <c r="W20" s="16"/>
      <c r="X20" s="16"/>
      <c r="Y20" s="16"/>
      <c r="Z20" s="16"/>
    </row>
    <row r="21" spans="1:26" ht="21" customHeight="1">
      <c r="A21" s="327" t="s">
        <v>939</v>
      </c>
      <c r="B21" s="319"/>
      <c r="C21" s="319"/>
      <c r="D21" s="319"/>
      <c r="E21" s="319"/>
      <c r="F21" s="319"/>
      <c r="G21" s="319"/>
      <c r="H21" s="319"/>
      <c r="I21" s="319"/>
      <c r="J21" s="16"/>
      <c r="K21" s="16"/>
      <c r="L21" s="16"/>
      <c r="M21" s="16"/>
      <c r="N21" s="16"/>
      <c r="O21" s="16"/>
      <c r="P21" s="16"/>
      <c r="Q21" s="16"/>
      <c r="R21" s="16"/>
      <c r="S21" s="16"/>
      <c r="T21" s="16"/>
      <c r="U21" s="16"/>
      <c r="V21" s="16"/>
      <c r="W21" s="16"/>
      <c r="X21" s="16"/>
      <c r="Y21" s="16"/>
      <c r="Z21" s="16"/>
    </row>
    <row r="22" spans="1:26" ht="15.75" customHeight="1">
      <c r="A22" s="327" t="s">
        <v>940</v>
      </c>
      <c r="B22" s="319"/>
      <c r="C22" s="319"/>
      <c r="D22" s="319"/>
      <c r="E22" s="319"/>
      <c r="F22" s="319"/>
      <c r="G22" s="319"/>
      <c r="H22" s="319"/>
      <c r="I22" s="319"/>
      <c r="J22" s="16"/>
      <c r="K22" s="16"/>
      <c r="L22" s="16"/>
      <c r="M22" s="16"/>
      <c r="N22" s="16"/>
      <c r="O22" s="16"/>
      <c r="P22" s="16"/>
      <c r="Q22" s="16"/>
      <c r="R22" s="16"/>
      <c r="S22" s="16"/>
      <c r="T22" s="16"/>
      <c r="U22" s="16"/>
      <c r="V22" s="16"/>
      <c r="W22" s="16"/>
      <c r="X22" s="16"/>
      <c r="Y22" s="16"/>
      <c r="Z22" s="16"/>
    </row>
    <row r="23" spans="1:26" ht="27.75" customHeight="1">
      <c r="A23" s="327" t="s">
        <v>941</v>
      </c>
      <c r="B23" s="319"/>
      <c r="C23" s="319"/>
      <c r="D23" s="319"/>
      <c r="E23" s="319"/>
      <c r="F23" s="319"/>
      <c r="G23" s="319"/>
      <c r="H23" s="319"/>
      <c r="I23" s="319"/>
      <c r="J23" s="16"/>
      <c r="K23" s="16"/>
      <c r="L23" s="16"/>
      <c r="M23" s="16"/>
      <c r="N23" s="16"/>
      <c r="O23" s="16"/>
      <c r="P23" s="16"/>
      <c r="Q23" s="16"/>
      <c r="R23" s="16"/>
      <c r="S23" s="16"/>
      <c r="T23" s="16"/>
      <c r="U23" s="16"/>
      <c r="V23" s="16"/>
      <c r="W23" s="16"/>
      <c r="X23" s="16"/>
      <c r="Y23" s="16"/>
      <c r="Z23" s="16"/>
    </row>
    <row r="24" spans="1:26" ht="27.75" customHeight="1">
      <c r="A24" s="327" t="s">
        <v>942</v>
      </c>
      <c r="B24" s="319"/>
      <c r="C24" s="319"/>
      <c r="D24" s="319"/>
      <c r="E24" s="319"/>
      <c r="F24" s="319"/>
      <c r="G24" s="319"/>
      <c r="H24" s="319"/>
      <c r="I24" s="319"/>
      <c r="J24" s="16"/>
      <c r="K24" s="16"/>
      <c r="L24" s="16"/>
      <c r="M24" s="16"/>
      <c r="N24" s="16"/>
      <c r="O24" s="16"/>
      <c r="P24" s="16"/>
      <c r="Q24" s="16"/>
      <c r="R24" s="16"/>
      <c r="S24" s="16"/>
      <c r="T24" s="16"/>
      <c r="U24" s="16"/>
      <c r="V24" s="16"/>
      <c r="W24" s="16"/>
      <c r="X24" s="16"/>
      <c r="Y24" s="16"/>
      <c r="Z24" s="16"/>
    </row>
    <row r="25" spans="1:26" ht="27.75" customHeight="1">
      <c r="A25" s="327" t="s">
        <v>943</v>
      </c>
      <c r="B25" s="319"/>
      <c r="C25" s="319"/>
      <c r="D25" s="319"/>
      <c r="E25" s="319"/>
      <c r="F25" s="319"/>
      <c r="G25" s="319"/>
      <c r="H25" s="319"/>
      <c r="I25" s="319"/>
      <c r="J25" s="16"/>
      <c r="K25" s="16"/>
      <c r="L25" s="16"/>
      <c r="M25" s="16"/>
      <c r="N25" s="16"/>
      <c r="O25" s="16"/>
      <c r="P25" s="16"/>
      <c r="Q25" s="16"/>
      <c r="R25" s="16"/>
      <c r="S25" s="16"/>
      <c r="T25" s="16"/>
      <c r="U25" s="16"/>
      <c r="V25" s="16"/>
      <c r="W25" s="16"/>
      <c r="X25" s="16"/>
      <c r="Y25" s="16"/>
      <c r="Z25" s="16"/>
    </row>
    <row r="26" spans="1:26" ht="27.75" customHeight="1">
      <c r="A26" s="327" t="s">
        <v>944</v>
      </c>
      <c r="B26" s="319"/>
      <c r="C26" s="319"/>
      <c r="D26" s="319"/>
      <c r="E26" s="319"/>
      <c r="F26" s="319"/>
      <c r="G26" s="319"/>
      <c r="H26" s="319"/>
      <c r="I26" s="319"/>
      <c r="J26" s="16"/>
      <c r="K26" s="16"/>
      <c r="L26" s="16"/>
      <c r="M26" s="16"/>
      <c r="N26" s="16"/>
      <c r="O26" s="16"/>
      <c r="P26" s="16"/>
      <c r="Q26" s="16"/>
      <c r="R26" s="16"/>
      <c r="S26" s="16"/>
      <c r="T26" s="16"/>
      <c r="U26" s="16"/>
      <c r="V26" s="16"/>
      <c r="W26" s="16"/>
      <c r="X26" s="16"/>
      <c r="Y26" s="16"/>
      <c r="Z26" s="16"/>
    </row>
    <row r="27" spans="1:26" ht="27.75" customHeight="1">
      <c r="A27" s="327" t="s">
        <v>945</v>
      </c>
      <c r="B27" s="319"/>
      <c r="C27" s="319"/>
      <c r="D27" s="319"/>
      <c r="E27" s="319"/>
      <c r="F27" s="319"/>
      <c r="G27" s="319"/>
      <c r="H27" s="319"/>
      <c r="I27" s="319"/>
      <c r="J27" s="16"/>
      <c r="K27" s="16"/>
      <c r="L27" s="16"/>
      <c r="M27" s="16"/>
      <c r="N27" s="16"/>
      <c r="O27" s="16"/>
      <c r="P27" s="16"/>
      <c r="Q27" s="16"/>
      <c r="R27" s="16"/>
      <c r="S27" s="16"/>
      <c r="T27" s="16"/>
      <c r="U27" s="16"/>
      <c r="V27" s="16"/>
      <c r="W27" s="16"/>
      <c r="X27" s="16"/>
      <c r="Y27" s="16"/>
      <c r="Z27" s="16"/>
    </row>
    <row r="28" spans="1:26" ht="27.75" customHeight="1">
      <c r="A28" s="327" t="s">
        <v>946</v>
      </c>
      <c r="B28" s="319"/>
      <c r="C28" s="319"/>
      <c r="D28" s="319"/>
      <c r="E28" s="319"/>
      <c r="F28" s="319"/>
      <c r="G28" s="319"/>
      <c r="H28" s="319"/>
      <c r="I28" s="319"/>
      <c r="J28" s="16"/>
      <c r="K28" s="16"/>
      <c r="L28" s="16"/>
      <c r="M28" s="16"/>
      <c r="N28" s="16"/>
      <c r="O28" s="16"/>
      <c r="P28" s="16"/>
      <c r="Q28" s="16"/>
      <c r="R28" s="16"/>
      <c r="S28" s="16"/>
      <c r="T28" s="16"/>
      <c r="U28" s="16"/>
      <c r="V28" s="16"/>
      <c r="W28" s="16"/>
      <c r="X28" s="16"/>
      <c r="Y28" s="16"/>
      <c r="Z28" s="16"/>
    </row>
    <row r="29" spans="1:26" ht="18" customHeight="1">
      <c r="A29" s="327" t="s">
        <v>947</v>
      </c>
      <c r="B29" s="319"/>
      <c r="C29" s="319"/>
      <c r="D29" s="319"/>
      <c r="E29" s="319"/>
      <c r="F29" s="319"/>
      <c r="G29" s="319"/>
      <c r="H29" s="319"/>
      <c r="I29" s="319"/>
      <c r="J29" s="16"/>
      <c r="K29" s="16"/>
      <c r="L29" s="16"/>
      <c r="M29" s="16"/>
      <c r="N29" s="16"/>
      <c r="O29" s="16"/>
      <c r="P29" s="16"/>
      <c r="Q29" s="16"/>
      <c r="R29" s="16"/>
      <c r="S29" s="16"/>
      <c r="T29" s="16"/>
      <c r="U29" s="16"/>
      <c r="V29" s="16"/>
      <c r="W29" s="16"/>
      <c r="X29" s="16"/>
      <c r="Y29" s="16"/>
      <c r="Z29" s="16"/>
    </row>
    <row r="30" spans="1:26" ht="35.25" customHeight="1">
      <c r="A30" s="327" t="s">
        <v>948</v>
      </c>
      <c r="B30" s="319"/>
      <c r="C30" s="319"/>
      <c r="D30" s="319"/>
      <c r="E30" s="319"/>
      <c r="F30" s="319"/>
      <c r="G30" s="319"/>
      <c r="H30" s="319"/>
      <c r="I30" s="319"/>
      <c r="J30" s="16"/>
      <c r="K30" s="16"/>
      <c r="L30" s="16"/>
      <c r="M30" s="16"/>
      <c r="N30" s="16"/>
      <c r="O30" s="16"/>
      <c r="P30" s="16"/>
      <c r="Q30" s="16"/>
      <c r="R30" s="16"/>
      <c r="S30" s="16"/>
      <c r="T30" s="16"/>
      <c r="U30" s="16"/>
      <c r="V30" s="16"/>
      <c r="W30" s="16"/>
      <c r="X30" s="16"/>
      <c r="Y30" s="16"/>
      <c r="Z30" s="16"/>
    </row>
    <row r="31" spans="1:26" ht="18.75" customHeight="1">
      <c r="A31" s="327" t="s">
        <v>949</v>
      </c>
      <c r="B31" s="319"/>
      <c r="C31" s="319"/>
      <c r="D31" s="319"/>
      <c r="E31" s="319"/>
      <c r="F31" s="319"/>
      <c r="G31" s="319"/>
      <c r="H31" s="319"/>
      <c r="I31" s="319"/>
      <c r="J31" s="16"/>
      <c r="K31" s="16"/>
      <c r="L31" s="16"/>
      <c r="M31" s="16"/>
      <c r="N31" s="16"/>
      <c r="O31" s="16"/>
      <c r="P31" s="16"/>
      <c r="Q31" s="16"/>
      <c r="R31" s="16"/>
      <c r="S31" s="16"/>
      <c r="T31" s="16"/>
      <c r="U31" s="16"/>
      <c r="V31" s="16"/>
      <c r="W31" s="16"/>
      <c r="X31" s="16"/>
      <c r="Y31" s="16"/>
      <c r="Z31" s="16"/>
    </row>
    <row r="32" spans="1:26" ht="27.75" customHeight="1">
      <c r="A32" s="327" t="s">
        <v>950</v>
      </c>
      <c r="B32" s="319"/>
      <c r="C32" s="319"/>
      <c r="D32" s="319"/>
      <c r="E32" s="319"/>
      <c r="F32" s="319"/>
      <c r="G32" s="319"/>
      <c r="H32" s="319"/>
      <c r="I32" s="319"/>
      <c r="J32" s="16"/>
      <c r="K32" s="16"/>
      <c r="L32" s="16"/>
      <c r="M32" s="16"/>
      <c r="N32" s="16"/>
      <c r="O32" s="16"/>
      <c r="P32" s="16"/>
      <c r="Q32" s="16"/>
      <c r="R32" s="16"/>
      <c r="S32" s="16"/>
      <c r="T32" s="16"/>
      <c r="U32" s="16"/>
      <c r="V32" s="16"/>
      <c r="W32" s="16"/>
      <c r="X32" s="16"/>
      <c r="Y32" s="16"/>
      <c r="Z32" s="16"/>
    </row>
    <row r="33" spans="1:26" ht="16.5" customHeight="1">
      <c r="A33" s="327" t="s">
        <v>951</v>
      </c>
      <c r="B33" s="319"/>
      <c r="C33" s="319"/>
      <c r="D33" s="319"/>
      <c r="E33" s="319"/>
      <c r="F33" s="319"/>
      <c r="G33" s="319"/>
      <c r="H33" s="319"/>
      <c r="I33" s="319"/>
      <c r="J33" s="16"/>
      <c r="K33" s="16"/>
      <c r="L33" s="16"/>
      <c r="M33" s="16"/>
      <c r="N33" s="16"/>
      <c r="O33" s="16"/>
      <c r="P33" s="16"/>
      <c r="Q33" s="16"/>
      <c r="R33" s="16"/>
      <c r="S33" s="16"/>
      <c r="T33" s="16"/>
      <c r="U33" s="16"/>
      <c r="V33" s="16"/>
      <c r="W33" s="16"/>
      <c r="X33" s="16"/>
      <c r="Y33" s="16"/>
      <c r="Z33" s="16"/>
    </row>
    <row r="34" spans="1:26" ht="27.75" customHeight="1">
      <c r="A34" s="327" t="s">
        <v>952</v>
      </c>
      <c r="B34" s="319"/>
      <c r="C34" s="319"/>
      <c r="D34" s="319"/>
      <c r="E34" s="319"/>
      <c r="F34" s="319"/>
      <c r="G34" s="319"/>
      <c r="H34" s="319"/>
      <c r="I34" s="319"/>
      <c r="J34" s="16"/>
      <c r="K34" s="16"/>
      <c r="L34" s="16"/>
      <c r="M34" s="16"/>
      <c r="N34" s="16"/>
      <c r="O34" s="16"/>
      <c r="P34" s="16"/>
      <c r="Q34" s="16"/>
      <c r="R34" s="16"/>
      <c r="S34" s="16"/>
      <c r="T34" s="16"/>
      <c r="U34" s="16"/>
      <c r="V34" s="16"/>
      <c r="W34" s="16"/>
      <c r="X34" s="16"/>
      <c r="Y34" s="16"/>
      <c r="Z34" s="16"/>
    </row>
    <row r="35" spans="1:26" ht="27.75" customHeight="1">
      <c r="A35" s="327" t="s">
        <v>953</v>
      </c>
      <c r="B35" s="319"/>
      <c r="C35" s="319"/>
      <c r="D35" s="319"/>
      <c r="E35" s="319"/>
      <c r="F35" s="319"/>
      <c r="G35" s="319"/>
      <c r="H35" s="319"/>
      <c r="I35" s="319"/>
      <c r="J35" s="16"/>
      <c r="K35" s="16"/>
      <c r="L35" s="16"/>
      <c r="M35" s="16"/>
      <c r="N35" s="16"/>
      <c r="O35" s="16"/>
      <c r="P35" s="16"/>
      <c r="Q35" s="16"/>
      <c r="R35" s="16"/>
      <c r="S35" s="16"/>
      <c r="T35" s="16"/>
      <c r="U35" s="16"/>
      <c r="V35" s="16"/>
      <c r="W35" s="16"/>
      <c r="X35" s="16"/>
      <c r="Y35" s="16"/>
      <c r="Z35" s="16"/>
    </row>
    <row r="36" spans="1:26" ht="33.75" customHeight="1">
      <c r="A36" s="327" t="s">
        <v>954</v>
      </c>
      <c r="B36" s="319"/>
      <c r="C36" s="319"/>
      <c r="D36" s="319"/>
      <c r="E36" s="319"/>
      <c r="F36" s="319"/>
      <c r="G36" s="319"/>
      <c r="H36" s="319"/>
      <c r="I36" s="319"/>
      <c r="J36" s="16"/>
      <c r="K36" s="16"/>
      <c r="L36" s="16"/>
      <c r="M36" s="16"/>
      <c r="N36" s="16"/>
      <c r="O36" s="16"/>
      <c r="P36" s="16"/>
      <c r="Q36" s="16"/>
      <c r="R36" s="16"/>
      <c r="S36" s="16"/>
      <c r="T36" s="16"/>
      <c r="U36" s="16"/>
      <c r="V36" s="16"/>
      <c r="W36" s="16"/>
      <c r="X36" s="16"/>
      <c r="Y36" s="16"/>
      <c r="Z36" s="16"/>
    </row>
    <row r="37" spans="1:26" ht="18" customHeight="1">
      <c r="A37" s="327" t="s">
        <v>955</v>
      </c>
      <c r="B37" s="319"/>
      <c r="C37" s="319"/>
      <c r="D37" s="319"/>
      <c r="E37" s="319"/>
      <c r="F37" s="319"/>
      <c r="G37" s="319"/>
      <c r="H37" s="319"/>
      <c r="I37" s="319"/>
      <c r="J37" s="16"/>
      <c r="K37" s="16"/>
      <c r="L37" s="16"/>
      <c r="M37" s="16"/>
      <c r="N37" s="16"/>
      <c r="O37" s="16"/>
      <c r="P37" s="16"/>
      <c r="Q37" s="16"/>
      <c r="R37" s="16"/>
      <c r="S37" s="16"/>
      <c r="T37" s="16"/>
      <c r="U37" s="16"/>
      <c r="V37" s="16"/>
      <c r="W37" s="16"/>
      <c r="X37" s="16"/>
      <c r="Y37" s="16"/>
      <c r="Z37" s="16"/>
    </row>
    <row r="38" spans="1:26" ht="21" customHeight="1">
      <c r="A38" s="327" t="s">
        <v>956</v>
      </c>
      <c r="B38" s="319"/>
      <c r="C38" s="319"/>
      <c r="D38" s="319"/>
      <c r="E38" s="319"/>
      <c r="F38" s="319"/>
      <c r="G38" s="319"/>
      <c r="H38" s="319"/>
      <c r="I38" s="319"/>
      <c r="J38" s="16"/>
      <c r="K38" s="16"/>
      <c r="L38" s="16"/>
      <c r="M38" s="16"/>
      <c r="N38" s="16"/>
      <c r="O38" s="16"/>
      <c r="P38" s="16"/>
      <c r="Q38" s="16"/>
      <c r="R38" s="16"/>
      <c r="S38" s="16"/>
      <c r="T38" s="16"/>
      <c r="U38" s="16"/>
      <c r="V38" s="16"/>
      <c r="W38" s="16"/>
      <c r="X38" s="16"/>
      <c r="Y38" s="16"/>
      <c r="Z38" s="16"/>
    </row>
    <row r="39" spans="1:26" ht="24" customHeight="1">
      <c r="A39" s="327" t="s">
        <v>957</v>
      </c>
      <c r="B39" s="319"/>
      <c r="C39" s="319"/>
      <c r="D39" s="319"/>
      <c r="E39" s="319"/>
      <c r="F39" s="319"/>
      <c r="G39" s="319"/>
      <c r="H39" s="319"/>
      <c r="I39" s="319"/>
      <c r="J39" s="16"/>
      <c r="K39" s="16"/>
      <c r="L39" s="16"/>
      <c r="M39" s="16"/>
      <c r="N39" s="16"/>
      <c r="O39" s="16"/>
      <c r="P39" s="16"/>
      <c r="Q39" s="16"/>
      <c r="R39" s="16"/>
      <c r="S39" s="16"/>
      <c r="T39" s="16"/>
      <c r="U39" s="16"/>
      <c r="V39" s="16"/>
      <c r="W39" s="16"/>
      <c r="X39" s="16"/>
      <c r="Y39" s="16"/>
      <c r="Z39" s="16"/>
    </row>
    <row r="40" spans="1:26" ht="27.75" customHeight="1">
      <c r="A40" s="327" t="s">
        <v>958</v>
      </c>
      <c r="B40" s="319"/>
      <c r="C40" s="319"/>
      <c r="D40" s="319"/>
      <c r="E40" s="319"/>
      <c r="F40" s="319"/>
      <c r="G40" s="319"/>
      <c r="H40" s="319"/>
      <c r="I40" s="319"/>
      <c r="J40" s="16"/>
      <c r="K40" s="16"/>
      <c r="L40" s="16"/>
      <c r="M40" s="16"/>
      <c r="N40" s="16"/>
      <c r="O40" s="16"/>
      <c r="P40" s="16"/>
      <c r="Q40" s="16"/>
      <c r="R40" s="16"/>
      <c r="S40" s="16"/>
      <c r="T40" s="16"/>
      <c r="U40" s="16"/>
      <c r="V40" s="16"/>
      <c r="W40" s="16"/>
      <c r="X40" s="16"/>
      <c r="Y40" s="16"/>
      <c r="Z40" s="16"/>
    </row>
    <row r="41" spans="1:26" ht="38.25" customHeight="1">
      <c r="A41" s="327" t="s">
        <v>959</v>
      </c>
      <c r="B41" s="319"/>
      <c r="C41" s="319"/>
      <c r="D41" s="319"/>
      <c r="E41" s="319"/>
      <c r="F41" s="319"/>
      <c r="G41" s="319"/>
      <c r="H41" s="319"/>
      <c r="I41" s="319"/>
      <c r="J41" s="16"/>
      <c r="K41" s="16"/>
      <c r="L41" s="16"/>
      <c r="M41" s="16"/>
      <c r="N41" s="16"/>
      <c r="O41" s="16"/>
      <c r="P41" s="16"/>
      <c r="Q41" s="16"/>
      <c r="R41" s="16"/>
      <c r="S41" s="16"/>
      <c r="T41" s="16"/>
      <c r="U41" s="16"/>
      <c r="V41" s="16"/>
      <c r="W41" s="16"/>
      <c r="X41" s="16"/>
      <c r="Y41" s="16"/>
      <c r="Z41" s="16"/>
    </row>
    <row r="42" spans="1:26" ht="21" customHeight="1">
      <c r="A42" s="327" t="s">
        <v>960</v>
      </c>
      <c r="B42" s="319"/>
      <c r="C42" s="319"/>
      <c r="D42" s="319"/>
      <c r="E42" s="319"/>
      <c r="F42" s="319"/>
      <c r="G42" s="319"/>
      <c r="H42" s="319"/>
      <c r="I42" s="319"/>
      <c r="J42" s="16"/>
      <c r="K42" s="16"/>
      <c r="L42" s="16"/>
      <c r="M42" s="16"/>
      <c r="N42" s="16"/>
      <c r="O42" s="16"/>
      <c r="P42" s="16"/>
      <c r="Q42" s="16"/>
      <c r="R42" s="16"/>
      <c r="S42" s="16"/>
      <c r="T42" s="16"/>
      <c r="U42" s="16"/>
      <c r="V42" s="16"/>
      <c r="W42" s="16"/>
      <c r="X42" s="16"/>
      <c r="Y42" s="16"/>
      <c r="Z42" s="16"/>
    </row>
    <row r="43" spans="1:26" ht="23.25" customHeight="1">
      <c r="A43" s="327" t="s">
        <v>961</v>
      </c>
      <c r="B43" s="319"/>
      <c r="C43" s="319"/>
      <c r="D43" s="319"/>
      <c r="E43" s="319"/>
      <c r="F43" s="319"/>
      <c r="G43" s="319"/>
      <c r="H43" s="319"/>
      <c r="I43" s="319"/>
      <c r="J43" s="16"/>
      <c r="K43" s="16"/>
      <c r="L43" s="16"/>
      <c r="M43" s="16"/>
      <c r="N43" s="16"/>
      <c r="O43" s="16"/>
      <c r="P43" s="16"/>
      <c r="Q43" s="16"/>
      <c r="R43" s="16"/>
      <c r="S43" s="16"/>
      <c r="T43" s="16"/>
      <c r="U43" s="16"/>
      <c r="V43" s="16"/>
      <c r="W43" s="16"/>
      <c r="X43" s="16"/>
      <c r="Y43" s="16"/>
      <c r="Z43" s="16"/>
    </row>
    <row r="44" spans="1:26" ht="39.75" customHeight="1">
      <c r="A44" s="328" t="s">
        <v>962</v>
      </c>
      <c r="B44" s="319"/>
      <c r="C44" s="319"/>
      <c r="D44" s="319"/>
      <c r="E44" s="319"/>
      <c r="F44" s="319"/>
      <c r="G44" s="319"/>
      <c r="H44" s="319"/>
      <c r="I44" s="319"/>
      <c r="J44" s="16"/>
      <c r="K44" s="16"/>
      <c r="L44" s="16"/>
      <c r="M44" s="16"/>
      <c r="N44" s="16"/>
      <c r="O44" s="16"/>
      <c r="P44" s="16"/>
      <c r="Q44" s="16"/>
      <c r="R44" s="16"/>
      <c r="S44" s="16"/>
      <c r="T44" s="16"/>
      <c r="U44" s="16"/>
      <c r="V44" s="16"/>
      <c r="W44" s="16"/>
      <c r="X44" s="16"/>
      <c r="Y44" s="16"/>
      <c r="Z44" s="16"/>
    </row>
    <row r="45" spans="1:26" ht="46.5" customHeight="1">
      <c r="A45" s="328" t="s">
        <v>963</v>
      </c>
      <c r="B45" s="319"/>
      <c r="C45" s="319"/>
      <c r="D45" s="319"/>
      <c r="E45" s="319"/>
      <c r="F45" s="319"/>
      <c r="G45" s="319"/>
      <c r="H45" s="319"/>
      <c r="I45" s="319"/>
      <c r="J45" s="16"/>
      <c r="K45" s="16"/>
      <c r="L45" s="16"/>
      <c r="M45" s="16"/>
      <c r="N45" s="16"/>
      <c r="O45" s="16"/>
      <c r="P45" s="16"/>
      <c r="Q45" s="16"/>
      <c r="R45" s="16"/>
      <c r="S45" s="16"/>
      <c r="T45" s="16"/>
      <c r="U45" s="16"/>
      <c r="V45" s="16"/>
      <c r="W45" s="16"/>
      <c r="X45" s="16"/>
      <c r="Y45" s="16"/>
      <c r="Z45" s="16"/>
    </row>
    <row r="46" spans="1:26" ht="18.75" customHeight="1">
      <c r="A46" s="328" t="s">
        <v>964</v>
      </c>
      <c r="B46" s="319"/>
      <c r="C46" s="319"/>
      <c r="D46" s="319"/>
      <c r="E46" s="319"/>
      <c r="F46" s="319"/>
      <c r="G46" s="319"/>
      <c r="H46" s="319"/>
      <c r="I46" s="319"/>
      <c r="J46" s="16"/>
      <c r="K46" s="16"/>
      <c r="L46" s="16"/>
      <c r="M46" s="16"/>
      <c r="N46" s="16"/>
      <c r="O46" s="16"/>
      <c r="P46" s="16"/>
      <c r="Q46" s="16"/>
      <c r="R46" s="16"/>
      <c r="S46" s="16"/>
      <c r="T46" s="16"/>
      <c r="U46" s="16"/>
      <c r="V46" s="16"/>
      <c r="W46" s="16"/>
      <c r="X46" s="16"/>
      <c r="Y46" s="16"/>
      <c r="Z46" s="16"/>
    </row>
    <row r="47" spans="1:26" ht="18" customHeight="1">
      <c r="A47" s="327" t="s">
        <v>965</v>
      </c>
      <c r="B47" s="319"/>
      <c r="C47" s="319"/>
      <c r="D47" s="319"/>
      <c r="E47" s="319"/>
      <c r="F47" s="319"/>
      <c r="G47" s="319"/>
      <c r="H47" s="319"/>
      <c r="I47" s="319"/>
      <c r="J47" s="16"/>
      <c r="K47" s="16"/>
      <c r="L47" s="16"/>
      <c r="M47" s="16"/>
      <c r="N47" s="16"/>
      <c r="O47" s="16"/>
      <c r="P47" s="16"/>
      <c r="Q47" s="16"/>
      <c r="R47" s="16"/>
      <c r="S47" s="16"/>
      <c r="T47" s="16"/>
      <c r="U47" s="16"/>
      <c r="V47" s="16"/>
      <c r="W47" s="16"/>
      <c r="X47" s="16"/>
      <c r="Y47" s="16"/>
      <c r="Z47" s="16"/>
    </row>
    <row r="48" spans="1:26" ht="27.75" customHeight="1">
      <c r="A48" s="327" t="s">
        <v>966</v>
      </c>
      <c r="B48" s="319"/>
      <c r="C48" s="319"/>
      <c r="D48" s="319"/>
      <c r="E48" s="319"/>
      <c r="F48" s="319"/>
      <c r="G48" s="319"/>
      <c r="H48" s="319"/>
      <c r="I48" s="319"/>
      <c r="J48" s="16"/>
      <c r="K48" s="16"/>
      <c r="L48" s="16"/>
      <c r="M48" s="16"/>
      <c r="N48" s="16"/>
      <c r="O48" s="16"/>
      <c r="P48" s="16"/>
      <c r="Q48" s="16"/>
      <c r="R48" s="16"/>
      <c r="S48" s="16"/>
      <c r="T48" s="16"/>
      <c r="U48" s="16"/>
      <c r="V48" s="16"/>
      <c r="W48" s="16"/>
      <c r="X48" s="16"/>
      <c r="Y48" s="16"/>
      <c r="Z48" s="16"/>
    </row>
    <row r="49" spans="1:26" ht="27.75" customHeight="1">
      <c r="A49" s="327" t="s">
        <v>967</v>
      </c>
      <c r="B49" s="319"/>
      <c r="C49" s="319"/>
      <c r="D49" s="319"/>
      <c r="E49" s="319"/>
      <c r="F49" s="319"/>
      <c r="G49" s="319"/>
      <c r="H49" s="319"/>
      <c r="I49" s="319"/>
      <c r="J49" s="16"/>
      <c r="K49" s="16"/>
      <c r="L49" s="16"/>
      <c r="M49" s="16"/>
      <c r="N49" s="16"/>
      <c r="O49" s="16"/>
      <c r="P49" s="16"/>
      <c r="Q49" s="16"/>
      <c r="R49" s="16"/>
      <c r="S49" s="16"/>
      <c r="T49" s="16"/>
      <c r="U49" s="16"/>
      <c r="V49" s="16"/>
      <c r="W49" s="16"/>
      <c r="X49" s="16"/>
      <c r="Y49" s="16"/>
      <c r="Z49" s="16"/>
    </row>
    <row r="50" spans="1:26" ht="27.75" customHeight="1">
      <c r="A50" s="327" t="s">
        <v>968</v>
      </c>
      <c r="B50" s="319"/>
      <c r="C50" s="319"/>
      <c r="D50" s="319"/>
      <c r="E50" s="319"/>
      <c r="F50" s="319"/>
      <c r="G50" s="319"/>
      <c r="H50" s="319"/>
      <c r="I50" s="319"/>
      <c r="J50" s="16"/>
      <c r="K50" s="16"/>
      <c r="L50" s="16"/>
      <c r="M50" s="16"/>
      <c r="N50" s="16"/>
      <c r="O50" s="16"/>
      <c r="P50" s="16"/>
      <c r="Q50" s="16"/>
      <c r="R50" s="16"/>
      <c r="S50" s="16"/>
      <c r="T50" s="16"/>
      <c r="U50" s="16"/>
      <c r="V50" s="16"/>
      <c r="W50" s="16"/>
      <c r="X50" s="16"/>
      <c r="Y50" s="16"/>
      <c r="Z50" s="16"/>
    </row>
    <row r="51" spans="1:26" ht="36" customHeight="1">
      <c r="A51" s="327" t="s">
        <v>969</v>
      </c>
      <c r="B51" s="319"/>
      <c r="C51" s="319"/>
      <c r="D51" s="319"/>
      <c r="E51" s="319"/>
      <c r="F51" s="319"/>
      <c r="G51" s="319"/>
      <c r="H51" s="319"/>
      <c r="I51" s="319"/>
      <c r="J51" s="16"/>
      <c r="K51" s="16"/>
      <c r="L51" s="16"/>
      <c r="M51" s="16"/>
      <c r="N51" s="16"/>
      <c r="O51" s="16"/>
      <c r="P51" s="16"/>
      <c r="Q51" s="16"/>
      <c r="R51" s="16"/>
      <c r="S51" s="16"/>
      <c r="T51" s="16"/>
      <c r="U51" s="16"/>
      <c r="V51" s="16"/>
      <c r="W51" s="16"/>
      <c r="X51" s="16"/>
      <c r="Y51" s="16"/>
      <c r="Z51" s="16"/>
    </row>
    <row r="52" spans="1:26" ht="20.25" customHeight="1">
      <c r="A52" s="327" t="s">
        <v>970</v>
      </c>
      <c r="B52" s="319"/>
      <c r="C52" s="319"/>
      <c r="D52" s="319"/>
      <c r="E52" s="319"/>
      <c r="F52" s="319"/>
      <c r="G52" s="319"/>
      <c r="H52" s="319"/>
      <c r="I52" s="319"/>
      <c r="J52" s="16"/>
      <c r="K52" s="16"/>
      <c r="L52" s="16"/>
      <c r="M52" s="16"/>
      <c r="N52" s="16"/>
      <c r="O52" s="16"/>
      <c r="P52" s="16"/>
      <c r="Q52" s="16"/>
      <c r="R52" s="16"/>
      <c r="S52" s="16"/>
      <c r="T52" s="16"/>
      <c r="U52" s="16"/>
      <c r="V52" s="16"/>
      <c r="W52" s="16"/>
      <c r="X52" s="16"/>
      <c r="Y52" s="16"/>
      <c r="Z52" s="16"/>
    </row>
    <row r="53" spans="1:26" ht="27.75" customHeight="1">
      <c r="A53" s="327" t="s">
        <v>971</v>
      </c>
      <c r="B53" s="319"/>
      <c r="C53" s="319"/>
      <c r="D53" s="319"/>
      <c r="E53" s="319"/>
      <c r="F53" s="319"/>
      <c r="G53" s="319"/>
      <c r="H53" s="319"/>
      <c r="I53" s="319"/>
      <c r="J53" s="16"/>
      <c r="K53" s="16"/>
      <c r="L53" s="16"/>
      <c r="M53" s="16"/>
      <c r="N53" s="16"/>
      <c r="O53" s="16"/>
      <c r="P53" s="16"/>
      <c r="Q53" s="16"/>
      <c r="R53" s="16"/>
      <c r="S53" s="16"/>
      <c r="T53" s="16"/>
      <c r="U53" s="16"/>
      <c r="V53" s="16"/>
      <c r="W53" s="16"/>
      <c r="X53" s="16"/>
      <c r="Y53" s="16"/>
      <c r="Z53" s="16"/>
    </row>
    <row r="54" spans="1:26" ht="27.75" customHeight="1">
      <c r="A54" s="327" t="s">
        <v>972</v>
      </c>
      <c r="B54" s="319"/>
      <c r="C54" s="319"/>
      <c r="D54" s="319"/>
      <c r="E54" s="319"/>
      <c r="F54" s="319"/>
      <c r="G54" s="319"/>
      <c r="H54" s="319"/>
      <c r="I54" s="319"/>
      <c r="J54" s="16"/>
      <c r="K54" s="16"/>
      <c r="L54" s="16"/>
      <c r="M54" s="16"/>
      <c r="N54" s="16"/>
      <c r="O54" s="16"/>
      <c r="P54" s="16"/>
      <c r="Q54" s="16"/>
      <c r="R54" s="16"/>
      <c r="S54" s="16"/>
      <c r="T54" s="16"/>
      <c r="U54" s="16"/>
      <c r="V54" s="16"/>
      <c r="W54" s="16"/>
      <c r="X54" s="16"/>
      <c r="Y54" s="16"/>
      <c r="Z54" s="16"/>
    </row>
    <row r="55" spans="1:26" ht="35.25" customHeight="1">
      <c r="A55" s="327" t="s">
        <v>973</v>
      </c>
      <c r="B55" s="319"/>
      <c r="C55" s="319"/>
      <c r="D55" s="319"/>
      <c r="E55" s="319"/>
      <c r="F55" s="319"/>
      <c r="G55" s="319"/>
      <c r="H55" s="319"/>
      <c r="I55" s="319"/>
      <c r="J55" s="16"/>
      <c r="K55" s="16"/>
      <c r="L55" s="16"/>
      <c r="M55" s="16"/>
      <c r="N55" s="16"/>
      <c r="O55" s="16"/>
      <c r="P55" s="16"/>
      <c r="Q55" s="16"/>
      <c r="R55" s="16"/>
      <c r="S55" s="16"/>
      <c r="T55" s="16"/>
      <c r="U55" s="16"/>
      <c r="V55" s="16"/>
      <c r="W55" s="16"/>
      <c r="X55" s="16"/>
      <c r="Y55" s="16"/>
      <c r="Z55" s="16"/>
    </row>
    <row r="56" spans="1:26" ht="37.5" customHeight="1">
      <c r="A56" s="327" t="s">
        <v>974</v>
      </c>
      <c r="B56" s="319"/>
      <c r="C56" s="319"/>
      <c r="D56" s="319"/>
      <c r="E56" s="319"/>
      <c r="F56" s="319"/>
      <c r="G56" s="319"/>
      <c r="H56" s="319"/>
      <c r="I56" s="319"/>
      <c r="J56" s="16"/>
      <c r="K56" s="16"/>
      <c r="L56" s="16"/>
      <c r="M56" s="16"/>
      <c r="N56" s="16"/>
      <c r="O56" s="16"/>
      <c r="P56" s="16"/>
      <c r="Q56" s="16"/>
      <c r="R56" s="16"/>
      <c r="S56" s="16"/>
      <c r="T56" s="16"/>
      <c r="U56" s="16"/>
      <c r="V56" s="16"/>
      <c r="W56" s="16"/>
      <c r="X56" s="16"/>
      <c r="Y56" s="16"/>
      <c r="Z56" s="16"/>
    </row>
    <row r="57" spans="1:26" ht="34.5" customHeight="1">
      <c r="A57" s="327" t="s">
        <v>1102</v>
      </c>
      <c r="B57" s="319"/>
      <c r="C57" s="319"/>
      <c r="D57" s="319"/>
      <c r="E57" s="319"/>
      <c r="F57" s="319"/>
      <c r="G57" s="319"/>
      <c r="H57" s="319"/>
      <c r="I57" s="319"/>
      <c r="J57" s="16"/>
      <c r="K57" s="16"/>
      <c r="L57" s="16"/>
      <c r="M57" s="16"/>
      <c r="N57" s="16"/>
      <c r="O57" s="16"/>
      <c r="P57" s="16"/>
      <c r="Q57" s="16"/>
      <c r="R57" s="16"/>
      <c r="S57" s="16"/>
      <c r="T57" s="16"/>
      <c r="U57" s="16"/>
      <c r="V57" s="16"/>
      <c r="W57" s="16"/>
      <c r="X57" s="16"/>
      <c r="Y57" s="16"/>
      <c r="Z57" s="16"/>
    </row>
    <row r="58" spans="1:26" ht="27.75" customHeight="1">
      <c r="A58" s="327" t="s">
        <v>975</v>
      </c>
      <c r="B58" s="319"/>
      <c r="C58" s="319"/>
      <c r="D58" s="319"/>
      <c r="E58" s="319"/>
      <c r="F58" s="319"/>
      <c r="G58" s="319"/>
      <c r="H58" s="319"/>
      <c r="I58" s="319"/>
      <c r="J58" s="16"/>
      <c r="K58" s="16"/>
      <c r="L58" s="16"/>
      <c r="M58" s="16"/>
      <c r="N58" s="16"/>
      <c r="O58" s="16"/>
      <c r="P58" s="16"/>
      <c r="Q58" s="16"/>
      <c r="R58" s="16"/>
      <c r="S58" s="16"/>
      <c r="T58" s="16"/>
      <c r="U58" s="16"/>
      <c r="V58" s="16"/>
      <c r="W58" s="16"/>
      <c r="X58" s="16"/>
      <c r="Y58" s="16"/>
      <c r="Z58" s="16"/>
    </row>
    <row r="59" spans="1:26" ht="27.75" customHeight="1">
      <c r="A59" s="327" t="s">
        <v>1103</v>
      </c>
      <c r="B59" s="319"/>
      <c r="C59" s="319"/>
      <c r="D59" s="319"/>
      <c r="E59" s="319"/>
      <c r="F59" s="319"/>
      <c r="G59" s="319"/>
      <c r="H59" s="319"/>
      <c r="I59" s="319"/>
      <c r="J59" s="16"/>
      <c r="K59" s="16"/>
      <c r="L59" s="16"/>
      <c r="M59" s="16"/>
      <c r="N59" s="16"/>
      <c r="O59" s="16"/>
      <c r="P59" s="16"/>
      <c r="Q59" s="16"/>
      <c r="R59" s="16"/>
      <c r="S59" s="16"/>
      <c r="T59" s="16"/>
      <c r="U59" s="16"/>
      <c r="V59" s="16"/>
      <c r="W59" s="16"/>
      <c r="X59" s="16"/>
      <c r="Y59" s="16"/>
      <c r="Z59" s="16"/>
    </row>
    <row r="60" spans="1:26" ht="18" customHeight="1">
      <c r="A60" s="327" t="s">
        <v>976</v>
      </c>
      <c r="B60" s="319"/>
      <c r="C60" s="319"/>
      <c r="D60" s="319"/>
      <c r="E60" s="319"/>
      <c r="F60" s="319"/>
      <c r="G60" s="319"/>
      <c r="H60" s="319"/>
      <c r="I60" s="319"/>
      <c r="J60" s="16"/>
      <c r="K60" s="16"/>
      <c r="L60" s="16"/>
      <c r="M60" s="16"/>
      <c r="N60" s="16"/>
      <c r="O60" s="16"/>
      <c r="P60" s="16"/>
      <c r="Q60" s="16"/>
      <c r="R60" s="16"/>
      <c r="S60" s="16"/>
      <c r="T60" s="16"/>
      <c r="U60" s="16"/>
      <c r="V60" s="16"/>
      <c r="W60" s="16"/>
      <c r="X60" s="16"/>
      <c r="Y60" s="16"/>
      <c r="Z60" s="16"/>
    </row>
    <row r="61" spans="1:26" ht="25.5" customHeight="1">
      <c r="A61" s="327" t="s">
        <v>977</v>
      </c>
      <c r="B61" s="319"/>
      <c r="C61" s="319"/>
      <c r="D61" s="319"/>
      <c r="E61" s="319"/>
      <c r="F61" s="319"/>
      <c r="G61" s="319"/>
      <c r="H61" s="319"/>
      <c r="I61" s="319"/>
      <c r="J61" s="16"/>
      <c r="K61" s="16"/>
      <c r="L61" s="16"/>
      <c r="M61" s="16"/>
      <c r="N61" s="16"/>
      <c r="O61" s="16"/>
      <c r="P61" s="16"/>
      <c r="Q61" s="16"/>
      <c r="R61" s="16"/>
      <c r="S61" s="16"/>
      <c r="T61" s="16"/>
      <c r="U61" s="16"/>
      <c r="V61" s="16"/>
      <c r="W61" s="16"/>
      <c r="X61" s="16"/>
      <c r="Y61" s="16"/>
      <c r="Z61" s="16"/>
    </row>
    <row r="62" spans="1:26" ht="35.25" customHeight="1">
      <c r="A62" s="327" t="s">
        <v>978</v>
      </c>
      <c r="B62" s="319"/>
      <c r="C62" s="319"/>
      <c r="D62" s="319"/>
      <c r="E62" s="319"/>
      <c r="F62" s="319"/>
      <c r="G62" s="319"/>
      <c r="H62" s="319"/>
      <c r="I62" s="319"/>
      <c r="J62" s="16"/>
      <c r="K62" s="16"/>
      <c r="L62" s="16"/>
      <c r="M62" s="16"/>
      <c r="N62" s="16"/>
      <c r="O62" s="16"/>
      <c r="P62" s="16"/>
      <c r="Q62" s="16"/>
      <c r="R62" s="16"/>
      <c r="S62" s="16"/>
      <c r="T62" s="16"/>
      <c r="U62" s="16"/>
      <c r="V62" s="16"/>
      <c r="W62" s="16"/>
      <c r="X62" s="16"/>
      <c r="Y62" s="16"/>
      <c r="Z62" s="16"/>
    </row>
    <row r="63" spans="1:26" ht="19.5" customHeight="1">
      <c r="A63" s="327" t="s">
        <v>979</v>
      </c>
      <c r="B63" s="319"/>
      <c r="C63" s="319"/>
      <c r="D63" s="319"/>
      <c r="E63" s="319"/>
      <c r="F63" s="319"/>
      <c r="G63" s="319"/>
      <c r="H63" s="319"/>
      <c r="I63" s="319"/>
      <c r="J63" s="16"/>
      <c r="K63" s="16"/>
      <c r="L63" s="16"/>
      <c r="M63" s="16"/>
      <c r="N63" s="16"/>
      <c r="O63" s="16"/>
      <c r="P63" s="16"/>
      <c r="Q63" s="16"/>
      <c r="R63" s="16"/>
      <c r="S63" s="16"/>
      <c r="T63" s="16"/>
      <c r="U63" s="16"/>
      <c r="V63" s="16"/>
      <c r="W63" s="16"/>
      <c r="X63" s="16"/>
      <c r="Y63" s="16"/>
      <c r="Z63" s="16"/>
    </row>
    <row r="64" spans="1:26" ht="18" customHeight="1">
      <c r="A64" s="327" t="s">
        <v>980</v>
      </c>
      <c r="B64" s="319"/>
      <c r="C64" s="319"/>
      <c r="D64" s="319"/>
      <c r="E64" s="319"/>
      <c r="F64" s="319"/>
      <c r="G64" s="319"/>
      <c r="H64" s="319"/>
      <c r="I64" s="319"/>
      <c r="J64" s="16"/>
      <c r="K64" s="16"/>
      <c r="L64" s="16"/>
      <c r="M64" s="16"/>
      <c r="N64" s="16"/>
      <c r="O64" s="16"/>
      <c r="P64" s="16"/>
      <c r="Q64" s="16"/>
      <c r="R64" s="16"/>
      <c r="S64" s="16"/>
      <c r="T64" s="16"/>
      <c r="U64" s="16"/>
      <c r="V64" s="16"/>
      <c r="W64" s="16"/>
      <c r="X64" s="16"/>
      <c r="Y64" s="16"/>
      <c r="Z64" s="16"/>
    </row>
    <row r="65" spans="1:26" ht="27.75" customHeight="1">
      <c r="A65" s="327" t="s">
        <v>981</v>
      </c>
      <c r="B65" s="319"/>
      <c r="C65" s="319"/>
      <c r="D65" s="319"/>
      <c r="E65" s="319"/>
      <c r="F65" s="319"/>
      <c r="G65" s="319"/>
      <c r="H65" s="319"/>
      <c r="I65" s="319"/>
      <c r="J65" s="16"/>
      <c r="K65" s="16"/>
      <c r="L65" s="16"/>
      <c r="M65" s="16"/>
      <c r="N65" s="16"/>
      <c r="O65" s="16"/>
      <c r="P65" s="16"/>
      <c r="Q65" s="16"/>
      <c r="R65" s="16"/>
      <c r="S65" s="16"/>
      <c r="T65" s="16"/>
      <c r="U65" s="16"/>
      <c r="V65" s="16"/>
      <c r="W65" s="16"/>
      <c r="X65" s="16"/>
      <c r="Y65" s="16"/>
      <c r="Z65" s="16"/>
    </row>
    <row r="66" spans="1:26" ht="19.5" customHeight="1">
      <c r="A66" s="327" t="s">
        <v>982</v>
      </c>
      <c r="B66" s="319"/>
      <c r="C66" s="319"/>
      <c r="D66" s="319"/>
      <c r="E66" s="319"/>
      <c r="F66" s="319"/>
      <c r="G66" s="319"/>
      <c r="H66" s="319"/>
      <c r="I66" s="319"/>
      <c r="J66" s="16"/>
      <c r="K66" s="16"/>
      <c r="L66" s="16"/>
      <c r="M66" s="16"/>
      <c r="N66" s="16"/>
      <c r="O66" s="16"/>
      <c r="P66" s="16"/>
      <c r="Q66" s="16"/>
      <c r="R66" s="16"/>
      <c r="S66" s="16"/>
      <c r="T66" s="16"/>
      <c r="U66" s="16"/>
      <c r="V66" s="16"/>
      <c r="W66" s="16"/>
      <c r="X66" s="16"/>
      <c r="Y66" s="16"/>
      <c r="Z66" s="16"/>
    </row>
    <row r="67" spans="1:26" ht="27.75" customHeight="1">
      <c r="A67" s="327" t="s">
        <v>983</v>
      </c>
      <c r="B67" s="319"/>
      <c r="C67" s="319"/>
      <c r="D67" s="319"/>
      <c r="E67" s="319"/>
      <c r="F67" s="319"/>
      <c r="G67" s="319"/>
      <c r="H67" s="319"/>
      <c r="I67" s="319"/>
      <c r="J67" s="16"/>
      <c r="K67" s="16"/>
      <c r="L67" s="16"/>
      <c r="M67" s="16"/>
      <c r="N67" s="16"/>
      <c r="O67" s="16"/>
      <c r="P67" s="16"/>
      <c r="Q67" s="16"/>
      <c r="R67" s="16"/>
      <c r="S67" s="16"/>
      <c r="T67" s="16"/>
      <c r="U67" s="16"/>
      <c r="V67" s="16"/>
      <c r="W67" s="16"/>
      <c r="X67" s="16"/>
      <c r="Y67" s="16"/>
      <c r="Z67" s="16"/>
    </row>
    <row r="68" spans="1:26" ht="24" customHeight="1">
      <c r="A68" s="327" t="s">
        <v>984</v>
      </c>
      <c r="B68" s="319"/>
      <c r="C68" s="319"/>
      <c r="D68" s="319"/>
      <c r="E68" s="319"/>
      <c r="F68" s="319"/>
      <c r="G68" s="319"/>
      <c r="H68" s="319"/>
      <c r="I68" s="319"/>
      <c r="J68" s="16"/>
      <c r="K68" s="16"/>
      <c r="L68" s="16"/>
      <c r="M68" s="16"/>
      <c r="N68" s="16"/>
      <c r="O68" s="16"/>
      <c r="P68" s="16"/>
      <c r="Q68" s="16"/>
      <c r="R68" s="16"/>
      <c r="S68" s="16"/>
      <c r="T68" s="16"/>
      <c r="U68" s="16"/>
      <c r="V68" s="16"/>
      <c r="W68" s="16"/>
      <c r="X68" s="16"/>
      <c r="Y68" s="16"/>
      <c r="Z68" s="16"/>
    </row>
    <row r="69" spans="1:26" ht="20.25" customHeight="1">
      <c r="A69" s="327" t="s">
        <v>985</v>
      </c>
      <c r="B69" s="319"/>
      <c r="C69" s="319"/>
      <c r="D69" s="319"/>
      <c r="E69" s="319"/>
      <c r="F69" s="319"/>
      <c r="G69" s="319"/>
      <c r="H69" s="319"/>
      <c r="I69" s="319"/>
      <c r="J69" s="16"/>
      <c r="K69" s="16"/>
      <c r="L69" s="16"/>
      <c r="M69" s="16"/>
      <c r="N69" s="16"/>
      <c r="O69" s="16"/>
      <c r="P69" s="16"/>
      <c r="Q69" s="16"/>
      <c r="R69" s="16"/>
      <c r="S69" s="16"/>
      <c r="T69" s="16"/>
      <c r="U69" s="16"/>
      <c r="V69" s="16"/>
      <c r="W69" s="16"/>
      <c r="X69" s="16"/>
      <c r="Y69" s="16"/>
      <c r="Z69" s="16"/>
    </row>
    <row r="70" spans="1:26" ht="15" customHeight="1">
      <c r="A70" s="327" t="s">
        <v>1104</v>
      </c>
      <c r="B70" s="319"/>
      <c r="C70" s="319"/>
      <c r="D70" s="319"/>
      <c r="E70" s="319"/>
      <c r="F70" s="319"/>
      <c r="G70" s="319"/>
      <c r="H70" s="319"/>
      <c r="I70" s="319"/>
      <c r="J70" s="16"/>
      <c r="K70" s="16"/>
      <c r="L70" s="16"/>
      <c r="M70" s="16"/>
      <c r="N70" s="16"/>
      <c r="O70" s="16"/>
      <c r="P70" s="16"/>
      <c r="Q70" s="16"/>
      <c r="R70" s="16"/>
      <c r="S70" s="16"/>
      <c r="T70" s="16"/>
      <c r="U70" s="16"/>
      <c r="V70" s="16"/>
      <c r="W70" s="16"/>
      <c r="X70" s="16"/>
      <c r="Y70" s="16"/>
      <c r="Z70" s="16"/>
    </row>
    <row r="71" spans="1:26" ht="27.75" customHeight="1">
      <c r="A71" s="327" t="s">
        <v>986</v>
      </c>
      <c r="B71" s="319"/>
      <c r="C71" s="319"/>
      <c r="D71" s="319"/>
      <c r="E71" s="319"/>
      <c r="F71" s="319"/>
      <c r="G71" s="319"/>
      <c r="H71" s="319"/>
      <c r="I71" s="319"/>
      <c r="J71" s="16"/>
      <c r="K71" s="16"/>
      <c r="L71" s="16"/>
      <c r="M71" s="16"/>
      <c r="N71" s="16"/>
      <c r="O71" s="16"/>
      <c r="P71" s="16"/>
      <c r="Q71" s="16"/>
      <c r="R71" s="16"/>
      <c r="S71" s="16"/>
      <c r="T71" s="16"/>
      <c r="U71" s="16"/>
      <c r="V71" s="16"/>
      <c r="W71" s="16"/>
      <c r="X71" s="16"/>
      <c r="Y71" s="16"/>
      <c r="Z71" s="16"/>
    </row>
    <row r="72" spans="1:26" ht="27.75" customHeight="1">
      <c r="A72" s="327" t="s">
        <v>987</v>
      </c>
      <c r="B72" s="319"/>
      <c r="C72" s="319"/>
      <c r="D72" s="319"/>
      <c r="E72" s="319"/>
      <c r="F72" s="319"/>
      <c r="G72" s="319"/>
      <c r="H72" s="319"/>
      <c r="I72" s="319"/>
      <c r="J72" s="16"/>
      <c r="K72" s="16"/>
      <c r="L72" s="16"/>
      <c r="M72" s="16"/>
      <c r="N72" s="16"/>
      <c r="O72" s="16"/>
      <c r="P72" s="16"/>
      <c r="Q72" s="16"/>
      <c r="R72" s="16"/>
      <c r="S72" s="16"/>
      <c r="T72" s="16"/>
      <c r="U72" s="16"/>
      <c r="V72" s="16"/>
      <c r="W72" s="16"/>
      <c r="X72" s="16"/>
      <c r="Y72" s="16"/>
      <c r="Z72" s="16"/>
    </row>
    <row r="73" spans="1:26" ht="27.75" customHeight="1">
      <c r="A73" s="327" t="s">
        <v>988</v>
      </c>
      <c r="B73" s="319"/>
      <c r="C73" s="319"/>
      <c r="D73" s="319"/>
      <c r="E73" s="319"/>
      <c r="F73" s="319"/>
      <c r="G73" s="319"/>
      <c r="H73" s="319"/>
      <c r="I73" s="319"/>
      <c r="J73" s="16"/>
      <c r="K73" s="16"/>
      <c r="L73" s="16"/>
      <c r="M73" s="16"/>
      <c r="N73" s="16"/>
      <c r="O73" s="16"/>
      <c r="P73" s="16"/>
      <c r="Q73" s="16"/>
      <c r="R73" s="16"/>
      <c r="S73" s="16"/>
      <c r="T73" s="16"/>
      <c r="U73" s="16"/>
      <c r="V73" s="16"/>
      <c r="W73" s="16"/>
      <c r="X73" s="16"/>
      <c r="Y73" s="16"/>
      <c r="Z73" s="16"/>
    </row>
    <row r="74" spans="1:26" ht="20.25" customHeight="1">
      <c r="A74" s="327" t="s">
        <v>989</v>
      </c>
      <c r="B74" s="319"/>
      <c r="C74" s="319"/>
      <c r="D74" s="319"/>
      <c r="E74" s="319"/>
      <c r="F74" s="319"/>
      <c r="G74" s="319"/>
      <c r="H74" s="319"/>
      <c r="I74" s="319"/>
      <c r="J74" s="16"/>
      <c r="K74" s="16"/>
      <c r="L74" s="16"/>
      <c r="M74" s="16"/>
      <c r="N74" s="16"/>
      <c r="O74" s="16"/>
      <c r="P74" s="16"/>
      <c r="Q74" s="16"/>
      <c r="R74" s="16"/>
      <c r="S74" s="16"/>
      <c r="T74" s="16"/>
      <c r="U74" s="16"/>
      <c r="V74" s="16"/>
      <c r="W74" s="16"/>
      <c r="X74" s="16"/>
      <c r="Y74" s="16"/>
      <c r="Z74" s="16"/>
    </row>
    <row r="75" spans="1:26" ht="27.75" customHeight="1">
      <c r="A75" s="327" t="s">
        <v>990</v>
      </c>
      <c r="B75" s="319"/>
      <c r="C75" s="319"/>
      <c r="D75" s="319"/>
      <c r="E75" s="319"/>
      <c r="F75" s="319"/>
      <c r="G75" s="319"/>
      <c r="H75" s="319"/>
      <c r="I75" s="319"/>
      <c r="J75" s="16"/>
      <c r="K75" s="16"/>
      <c r="L75" s="16"/>
      <c r="M75" s="16"/>
      <c r="N75" s="16"/>
      <c r="O75" s="16"/>
      <c r="P75" s="16"/>
      <c r="Q75" s="16"/>
      <c r="R75" s="16"/>
      <c r="S75" s="16"/>
      <c r="T75" s="16"/>
      <c r="U75" s="16"/>
      <c r="V75" s="16"/>
      <c r="W75" s="16"/>
      <c r="X75" s="16"/>
      <c r="Y75" s="16"/>
      <c r="Z75" s="16"/>
    </row>
    <row r="76" spans="1:26" ht="27.75" customHeight="1">
      <c r="A76" s="327" t="s">
        <v>991</v>
      </c>
      <c r="B76" s="319"/>
      <c r="C76" s="319"/>
      <c r="D76" s="319"/>
      <c r="E76" s="319"/>
      <c r="F76" s="319"/>
      <c r="G76" s="319"/>
      <c r="H76" s="319"/>
      <c r="I76" s="319"/>
      <c r="J76" s="16"/>
      <c r="K76" s="16"/>
      <c r="L76" s="16"/>
      <c r="M76" s="16"/>
      <c r="N76" s="16"/>
      <c r="O76" s="16"/>
      <c r="P76" s="16"/>
      <c r="Q76" s="16"/>
      <c r="R76" s="16"/>
      <c r="S76" s="16"/>
      <c r="T76" s="16"/>
      <c r="U76" s="16"/>
      <c r="V76" s="16"/>
      <c r="W76" s="16"/>
      <c r="X76" s="16"/>
      <c r="Y76" s="16"/>
      <c r="Z76" s="16"/>
    </row>
    <row r="77" spans="1:26" ht="35.25" customHeight="1">
      <c r="A77" s="328" t="s">
        <v>992</v>
      </c>
      <c r="B77" s="319"/>
      <c r="C77" s="319"/>
      <c r="D77" s="319"/>
      <c r="E77" s="319"/>
      <c r="F77" s="319"/>
      <c r="G77" s="319"/>
      <c r="H77" s="319"/>
      <c r="I77" s="319"/>
      <c r="J77" s="16"/>
      <c r="K77" s="16"/>
      <c r="L77" s="16"/>
      <c r="M77" s="16"/>
      <c r="N77" s="16"/>
      <c r="O77" s="16"/>
      <c r="P77" s="16"/>
      <c r="Q77" s="16"/>
      <c r="R77" s="16"/>
      <c r="S77" s="16"/>
      <c r="T77" s="16"/>
      <c r="U77" s="16"/>
      <c r="V77" s="16"/>
      <c r="W77" s="16"/>
      <c r="X77" s="16"/>
      <c r="Y77" s="16"/>
      <c r="Z77" s="16"/>
    </row>
    <row r="78" spans="1:26" ht="19.5" customHeight="1">
      <c r="A78" s="327" t="s">
        <v>993</v>
      </c>
      <c r="B78" s="319"/>
      <c r="C78" s="319"/>
      <c r="D78" s="319"/>
      <c r="E78" s="319"/>
      <c r="F78" s="319"/>
      <c r="G78" s="319"/>
      <c r="H78" s="319"/>
      <c r="I78" s="319"/>
      <c r="J78" s="16"/>
      <c r="K78" s="16"/>
      <c r="L78" s="16"/>
      <c r="M78" s="16"/>
      <c r="N78" s="16"/>
      <c r="O78" s="16"/>
      <c r="P78" s="16"/>
      <c r="Q78" s="16"/>
      <c r="R78" s="16"/>
      <c r="S78" s="16"/>
      <c r="T78" s="16"/>
      <c r="U78" s="16"/>
      <c r="V78" s="16"/>
      <c r="W78" s="16"/>
      <c r="X78" s="16"/>
      <c r="Y78" s="16"/>
      <c r="Z78" s="16"/>
    </row>
    <row r="79" spans="1:26" ht="15.75" customHeight="1">
      <c r="A79" s="327" t="s">
        <v>994</v>
      </c>
      <c r="B79" s="319"/>
      <c r="C79" s="319"/>
      <c r="D79" s="319"/>
      <c r="E79" s="319"/>
      <c r="F79" s="319"/>
      <c r="G79" s="319"/>
      <c r="H79" s="319"/>
      <c r="I79" s="319"/>
      <c r="J79" s="16"/>
      <c r="K79" s="16"/>
      <c r="L79" s="16"/>
      <c r="M79" s="16"/>
      <c r="N79" s="16"/>
      <c r="O79" s="16"/>
      <c r="P79" s="16"/>
      <c r="Q79" s="16"/>
      <c r="R79" s="16"/>
      <c r="S79" s="16"/>
      <c r="T79" s="16"/>
      <c r="U79" s="16"/>
      <c r="V79" s="16"/>
      <c r="W79" s="16"/>
      <c r="X79" s="16"/>
      <c r="Y79" s="16"/>
      <c r="Z79" s="16"/>
    </row>
    <row r="80" spans="1:26" ht="27.75" customHeight="1">
      <c r="A80" s="328" t="s">
        <v>995</v>
      </c>
      <c r="B80" s="319"/>
      <c r="C80" s="319"/>
      <c r="D80" s="319"/>
      <c r="E80" s="319"/>
      <c r="F80" s="319"/>
      <c r="G80" s="319"/>
      <c r="H80" s="319"/>
      <c r="I80" s="319"/>
      <c r="J80" s="16"/>
      <c r="K80" s="16"/>
      <c r="L80" s="16"/>
      <c r="M80" s="16"/>
      <c r="N80" s="16"/>
      <c r="O80" s="16"/>
      <c r="P80" s="16"/>
      <c r="Q80" s="16"/>
      <c r="R80" s="16"/>
      <c r="S80" s="16"/>
      <c r="T80" s="16"/>
      <c r="U80" s="16"/>
      <c r="V80" s="16"/>
      <c r="W80" s="16"/>
      <c r="X80" s="16"/>
      <c r="Y80" s="16"/>
      <c r="Z80" s="16"/>
    </row>
    <row r="81" spans="1:26" ht="27.75" customHeight="1">
      <c r="A81" s="329" t="s">
        <v>996</v>
      </c>
      <c r="B81" s="319"/>
      <c r="C81" s="319"/>
      <c r="D81" s="319"/>
      <c r="E81" s="319"/>
      <c r="F81" s="319"/>
      <c r="G81" s="319"/>
      <c r="H81" s="319"/>
      <c r="I81" s="319"/>
      <c r="J81" s="16"/>
      <c r="K81" s="16"/>
      <c r="L81" s="16"/>
      <c r="M81" s="16"/>
      <c r="N81" s="16"/>
      <c r="O81" s="16"/>
      <c r="P81" s="16"/>
      <c r="Q81" s="16"/>
      <c r="R81" s="16"/>
      <c r="S81" s="16"/>
      <c r="T81" s="16"/>
      <c r="U81" s="16"/>
      <c r="V81" s="16"/>
      <c r="W81" s="16"/>
      <c r="X81" s="16"/>
      <c r="Y81" s="16"/>
      <c r="Z81" s="16"/>
    </row>
    <row r="82" spans="1:26" ht="27.75" customHeight="1">
      <c r="A82" s="327" t="s">
        <v>1105</v>
      </c>
      <c r="B82" s="319"/>
      <c r="C82" s="319"/>
      <c r="D82" s="319"/>
      <c r="E82" s="319"/>
      <c r="F82" s="319"/>
      <c r="G82" s="319"/>
      <c r="H82" s="319"/>
      <c r="I82" s="319"/>
      <c r="J82" s="16"/>
      <c r="K82" s="16"/>
      <c r="L82" s="16"/>
      <c r="M82" s="16"/>
      <c r="N82" s="16"/>
      <c r="O82" s="16"/>
      <c r="P82" s="16"/>
      <c r="Q82" s="16"/>
      <c r="R82" s="16"/>
      <c r="S82" s="16"/>
      <c r="T82" s="16"/>
      <c r="U82" s="16"/>
      <c r="V82" s="16"/>
      <c r="W82" s="16"/>
      <c r="X82" s="16"/>
      <c r="Y82" s="16"/>
      <c r="Z82" s="16"/>
    </row>
    <row r="83" spans="1:26" ht="21" customHeight="1">
      <c r="A83" s="327" t="s">
        <v>997</v>
      </c>
      <c r="B83" s="319"/>
      <c r="C83" s="319"/>
      <c r="D83" s="319"/>
      <c r="E83" s="319"/>
      <c r="F83" s="319"/>
      <c r="G83" s="319"/>
      <c r="H83" s="319"/>
      <c r="I83" s="319"/>
      <c r="J83" s="16"/>
      <c r="K83" s="16"/>
      <c r="L83" s="16"/>
      <c r="M83" s="16"/>
      <c r="N83" s="16"/>
      <c r="O83" s="16"/>
      <c r="P83" s="16"/>
      <c r="Q83" s="16"/>
      <c r="R83" s="16"/>
      <c r="S83" s="16"/>
      <c r="T83" s="16"/>
      <c r="U83" s="16"/>
      <c r="V83" s="16"/>
      <c r="W83" s="16"/>
      <c r="X83" s="16"/>
      <c r="Y83" s="16"/>
      <c r="Z83" s="16"/>
    </row>
    <row r="84" spans="1:26" ht="27.75" customHeight="1">
      <c r="A84" s="327" t="s">
        <v>998</v>
      </c>
      <c r="B84" s="319"/>
      <c r="C84" s="319"/>
      <c r="D84" s="319"/>
      <c r="E84" s="319"/>
      <c r="F84" s="319"/>
      <c r="G84" s="319"/>
      <c r="H84" s="319"/>
      <c r="I84" s="319"/>
      <c r="J84" s="16"/>
      <c r="K84" s="16"/>
      <c r="L84" s="16"/>
      <c r="M84" s="16"/>
      <c r="N84" s="16"/>
      <c r="O84" s="16"/>
      <c r="P84" s="16"/>
      <c r="Q84" s="16"/>
      <c r="R84" s="16"/>
      <c r="S84" s="16"/>
      <c r="T84" s="16"/>
      <c r="U84" s="16"/>
      <c r="V84" s="16"/>
      <c r="W84" s="16"/>
      <c r="X84" s="16"/>
      <c r="Y84" s="16"/>
      <c r="Z84" s="16"/>
    </row>
    <row r="85" spans="1:26" ht="18.75" customHeight="1">
      <c r="A85" s="327" t="s">
        <v>999</v>
      </c>
      <c r="B85" s="319"/>
      <c r="C85" s="319"/>
      <c r="D85" s="319"/>
      <c r="E85" s="319"/>
      <c r="F85" s="319"/>
      <c r="G85" s="319"/>
      <c r="H85" s="319"/>
      <c r="I85" s="319"/>
      <c r="J85" s="16"/>
      <c r="K85" s="16"/>
      <c r="L85" s="16"/>
      <c r="M85" s="16"/>
      <c r="N85" s="16"/>
      <c r="O85" s="16"/>
      <c r="P85" s="16"/>
      <c r="Q85" s="16"/>
      <c r="R85" s="16"/>
      <c r="S85" s="16"/>
      <c r="T85" s="16"/>
      <c r="U85" s="16"/>
      <c r="V85" s="16"/>
      <c r="W85" s="16"/>
      <c r="X85" s="16"/>
      <c r="Y85" s="16"/>
      <c r="Z85" s="16"/>
    </row>
    <row r="86" spans="1:26" ht="19.5" customHeight="1">
      <c r="A86" s="327" t="s">
        <v>1000</v>
      </c>
      <c r="B86" s="319"/>
      <c r="C86" s="319"/>
      <c r="D86" s="319"/>
      <c r="E86" s="319"/>
      <c r="F86" s="319"/>
      <c r="G86" s="319"/>
      <c r="H86" s="319"/>
      <c r="I86" s="319"/>
      <c r="J86" s="16"/>
      <c r="K86" s="16"/>
      <c r="L86" s="16"/>
      <c r="M86" s="16"/>
      <c r="N86" s="16"/>
      <c r="O86" s="16"/>
      <c r="P86" s="16"/>
      <c r="Q86" s="16"/>
      <c r="R86" s="16"/>
      <c r="S86" s="16"/>
      <c r="T86" s="16"/>
      <c r="U86" s="16"/>
      <c r="V86" s="16"/>
      <c r="W86" s="16"/>
      <c r="X86" s="16"/>
      <c r="Y86" s="16"/>
      <c r="Z86" s="16"/>
    </row>
    <row r="87" spans="1:26" ht="22.5" customHeight="1">
      <c r="A87" s="327" t="s">
        <v>1001</v>
      </c>
      <c r="B87" s="319"/>
      <c r="C87" s="319"/>
      <c r="D87" s="319"/>
      <c r="E87" s="319"/>
      <c r="F87" s="319"/>
      <c r="G87" s="319"/>
      <c r="H87" s="319"/>
      <c r="I87" s="319"/>
      <c r="J87" s="16"/>
      <c r="K87" s="16"/>
      <c r="L87" s="16"/>
      <c r="M87" s="16"/>
      <c r="N87" s="16"/>
      <c r="O87" s="16"/>
      <c r="P87" s="16"/>
      <c r="Q87" s="16"/>
      <c r="R87" s="16"/>
      <c r="S87" s="16"/>
      <c r="T87" s="16"/>
      <c r="U87" s="16"/>
      <c r="V87" s="16"/>
      <c r="W87" s="16"/>
      <c r="X87" s="16"/>
      <c r="Y87" s="16"/>
      <c r="Z87" s="16"/>
    </row>
    <row r="88" spans="1:26" ht="52.5" customHeight="1">
      <c r="A88" s="327" t="s">
        <v>1002</v>
      </c>
      <c r="B88" s="319"/>
      <c r="C88" s="319"/>
      <c r="D88" s="319"/>
      <c r="E88" s="319"/>
      <c r="F88" s="319"/>
      <c r="G88" s="319"/>
      <c r="H88" s="319"/>
      <c r="I88" s="319"/>
      <c r="J88" s="16"/>
      <c r="K88" s="16"/>
      <c r="L88" s="16"/>
      <c r="M88" s="16"/>
      <c r="N88" s="16"/>
      <c r="O88" s="16"/>
      <c r="P88" s="16"/>
      <c r="Q88" s="16"/>
      <c r="R88" s="16"/>
      <c r="S88" s="16"/>
      <c r="T88" s="16"/>
      <c r="U88" s="16"/>
      <c r="V88" s="16"/>
      <c r="W88" s="16"/>
      <c r="X88" s="16"/>
      <c r="Y88" s="16"/>
      <c r="Z88" s="16"/>
    </row>
    <row r="89" spans="1:26" ht="20.25" customHeight="1">
      <c r="A89" s="327" t="s">
        <v>1003</v>
      </c>
      <c r="B89" s="319"/>
      <c r="C89" s="319"/>
      <c r="D89" s="319"/>
      <c r="E89" s="319"/>
      <c r="F89" s="319"/>
      <c r="G89" s="319"/>
      <c r="H89" s="319"/>
      <c r="I89" s="319"/>
      <c r="J89" s="16"/>
      <c r="K89" s="16"/>
      <c r="L89" s="16"/>
      <c r="M89" s="16"/>
      <c r="N89" s="16"/>
      <c r="O89" s="16"/>
      <c r="P89" s="16"/>
      <c r="Q89" s="16"/>
      <c r="R89" s="16"/>
      <c r="S89" s="16"/>
      <c r="T89" s="16"/>
      <c r="U89" s="16"/>
      <c r="V89" s="16"/>
      <c r="W89" s="16"/>
      <c r="X89" s="16"/>
      <c r="Y89" s="16"/>
      <c r="Z89" s="16"/>
    </row>
    <row r="90" spans="1:26" ht="29.25" customHeight="1">
      <c r="A90" s="327" t="s">
        <v>1004</v>
      </c>
      <c r="B90" s="319"/>
      <c r="C90" s="319"/>
      <c r="D90" s="319"/>
      <c r="E90" s="319"/>
      <c r="F90" s="319"/>
      <c r="G90" s="319"/>
      <c r="H90" s="319"/>
      <c r="I90" s="319"/>
      <c r="J90" s="16"/>
      <c r="K90" s="16"/>
      <c r="L90" s="16"/>
      <c r="M90" s="16"/>
      <c r="N90" s="16"/>
      <c r="O90" s="16"/>
      <c r="P90" s="16"/>
      <c r="Q90" s="16"/>
      <c r="R90" s="16"/>
      <c r="S90" s="16"/>
      <c r="T90" s="16"/>
      <c r="U90" s="16"/>
      <c r="V90" s="16"/>
      <c r="W90" s="16"/>
      <c r="X90" s="16"/>
      <c r="Y90" s="16"/>
      <c r="Z90" s="16"/>
    </row>
    <row r="91" spans="1:26" ht="27.75" customHeight="1">
      <c r="A91" s="327" t="s">
        <v>1005</v>
      </c>
      <c r="B91" s="319"/>
      <c r="C91" s="319"/>
      <c r="D91" s="319"/>
      <c r="E91" s="319"/>
      <c r="F91" s="319"/>
      <c r="G91" s="319"/>
      <c r="H91" s="319"/>
      <c r="I91" s="319"/>
      <c r="J91" s="16"/>
      <c r="K91" s="16"/>
      <c r="L91" s="16"/>
      <c r="M91" s="16"/>
      <c r="N91" s="16"/>
      <c r="O91" s="16"/>
      <c r="P91" s="16"/>
      <c r="Q91" s="16"/>
      <c r="R91" s="16"/>
      <c r="S91" s="16"/>
      <c r="T91" s="16"/>
      <c r="U91" s="16"/>
      <c r="V91" s="16"/>
      <c r="W91" s="16"/>
      <c r="X91" s="16"/>
      <c r="Y91" s="16"/>
      <c r="Z91" s="16"/>
    </row>
    <row r="92" spans="1:26" ht="27.75" customHeight="1">
      <c r="A92" s="327" t="s">
        <v>1006</v>
      </c>
      <c r="B92" s="319"/>
      <c r="C92" s="319"/>
      <c r="D92" s="319"/>
      <c r="E92" s="319"/>
      <c r="F92" s="319"/>
      <c r="G92" s="319"/>
      <c r="H92" s="319"/>
      <c r="I92" s="319"/>
      <c r="J92" s="16"/>
      <c r="K92" s="16"/>
      <c r="L92" s="16"/>
      <c r="M92" s="16"/>
      <c r="N92" s="16"/>
      <c r="O92" s="16"/>
      <c r="P92" s="16"/>
      <c r="Q92" s="16"/>
      <c r="R92" s="16"/>
      <c r="S92" s="16"/>
      <c r="T92" s="16"/>
      <c r="U92" s="16"/>
      <c r="V92" s="16"/>
      <c r="W92" s="16"/>
      <c r="X92" s="16"/>
      <c r="Y92" s="16"/>
      <c r="Z92" s="16"/>
    </row>
    <row r="93" spans="1:26" ht="27.75" customHeight="1">
      <c r="A93" s="330" t="s">
        <v>1007</v>
      </c>
      <c r="B93" s="319"/>
      <c r="C93" s="319"/>
      <c r="D93" s="319"/>
      <c r="E93" s="319"/>
      <c r="F93" s="319"/>
      <c r="G93" s="319"/>
      <c r="H93" s="319"/>
      <c r="I93" s="319"/>
      <c r="J93" s="16"/>
      <c r="K93" s="16"/>
      <c r="L93" s="16"/>
      <c r="M93" s="16"/>
      <c r="N93" s="16"/>
      <c r="O93" s="16"/>
      <c r="P93" s="16"/>
      <c r="Q93" s="16"/>
      <c r="R93" s="16"/>
      <c r="S93" s="16"/>
      <c r="T93" s="16"/>
      <c r="U93" s="16"/>
      <c r="V93" s="16"/>
      <c r="W93" s="16"/>
      <c r="X93" s="16"/>
      <c r="Y93" s="16"/>
      <c r="Z93" s="16"/>
    </row>
    <row r="94" spans="1:26" ht="37.5" customHeight="1">
      <c r="A94" s="330" t="s">
        <v>1008</v>
      </c>
      <c r="B94" s="319"/>
      <c r="C94" s="319"/>
      <c r="D94" s="319"/>
      <c r="E94" s="319"/>
      <c r="F94" s="319"/>
      <c r="G94" s="319"/>
      <c r="H94" s="319"/>
      <c r="I94" s="319"/>
      <c r="J94" s="16"/>
      <c r="K94" s="16"/>
      <c r="L94" s="16"/>
      <c r="M94" s="16"/>
      <c r="N94" s="16"/>
      <c r="O94" s="16"/>
      <c r="P94" s="16"/>
      <c r="Q94" s="16"/>
      <c r="R94" s="16"/>
      <c r="S94" s="16"/>
      <c r="T94" s="16"/>
      <c r="U94" s="16"/>
      <c r="V94" s="16"/>
      <c r="W94" s="16"/>
      <c r="X94" s="16"/>
      <c r="Y94" s="16"/>
      <c r="Z94" s="16"/>
    </row>
    <row r="95" spans="1:26" ht="38.25" customHeight="1">
      <c r="A95" s="330" t="s">
        <v>1009</v>
      </c>
      <c r="B95" s="319"/>
      <c r="C95" s="319"/>
      <c r="D95" s="319"/>
      <c r="E95" s="319"/>
      <c r="F95" s="319"/>
      <c r="G95" s="319"/>
      <c r="H95" s="319"/>
      <c r="I95" s="319"/>
      <c r="J95" s="16"/>
      <c r="K95" s="16"/>
      <c r="L95" s="16"/>
      <c r="M95" s="16"/>
      <c r="N95" s="16"/>
      <c r="O95" s="16"/>
      <c r="P95" s="16"/>
      <c r="Q95" s="16"/>
      <c r="R95" s="16"/>
      <c r="S95" s="16"/>
      <c r="T95" s="16"/>
      <c r="U95" s="16"/>
      <c r="V95" s="16"/>
      <c r="W95" s="16"/>
      <c r="X95" s="16"/>
      <c r="Y95" s="16"/>
      <c r="Z95" s="16"/>
    </row>
    <row r="96" spans="1:26" ht="27.75" customHeight="1">
      <c r="A96" s="327" t="s">
        <v>1010</v>
      </c>
      <c r="B96" s="319"/>
      <c r="C96" s="319"/>
      <c r="D96" s="319"/>
      <c r="E96" s="319"/>
      <c r="F96" s="319"/>
      <c r="G96" s="319"/>
      <c r="H96" s="319"/>
      <c r="I96" s="319"/>
      <c r="J96" s="16"/>
      <c r="K96" s="16"/>
      <c r="L96" s="16"/>
      <c r="M96" s="16"/>
      <c r="N96" s="16"/>
      <c r="O96" s="16"/>
      <c r="P96" s="16"/>
      <c r="Q96" s="16"/>
      <c r="R96" s="16"/>
      <c r="S96" s="16"/>
      <c r="T96" s="16"/>
      <c r="U96" s="16"/>
      <c r="V96" s="16"/>
      <c r="W96" s="16"/>
      <c r="X96" s="16"/>
      <c r="Y96" s="16"/>
      <c r="Z96" s="16"/>
    </row>
    <row r="97" spans="1:26" ht="27.75" customHeight="1">
      <c r="A97" s="327" t="s">
        <v>1011</v>
      </c>
      <c r="B97" s="319"/>
      <c r="C97" s="319"/>
      <c r="D97" s="319"/>
      <c r="E97" s="319"/>
      <c r="F97" s="319"/>
      <c r="G97" s="319"/>
      <c r="H97" s="319"/>
      <c r="I97" s="319"/>
      <c r="J97" s="16"/>
      <c r="K97" s="16"/>
      <c r="L97" s="16"/>
      <c r="M97" s="16"/>
      <c r="N97" s="16"/>
      <c r="O97" s="16"/>
      <c r="P97" s="16"/>
      <c r="Q97" s="16"/>
      <c r="R97" s="16"/>
      <c r="S97" s="16"/>
      <c r="T97" s="16"/>
      <c r="U97" s="16"/>
      <c r="V97" s="16"/>
      <c r="W97" s="16"/>
      <c r="X97" s="16"/>
      <c r="Y97" s="16"/>
      <c r="Z97" s="16"/>
    </row>
    <row r="98" spans="1:26" ht="27.75" customHeight="1">
      <c r="A98" s="327" t="s">
        <v>1012</v>
      </c>
      <c r="B98" s="319"/>
      <c r="C98" s="319"/>
      <c r="D98" s="319"/>
      <c r="E98" s="319"/>
      <c r="F98" s="319"/>
      <c r="G98" s="319"/>
      <c r="H98" s="319"/>
      <c r="I98" s="319"/>
      <c r="J98" s="16"/>
      <c r="K98" s="16"/>
      <c r="L98" s="16"/>
      <c r="M98" s="16"/>
      <c r="N98" s="16"/>
      <c r="O98" s="16"/>
      <c r="P98" s="16"/>
      <c r="Q98" s="16"/>
      <c r="R98" s="16"/>
      <c r="S98" s="16"/>
      <c r="T98" s="16"/>
      <c r="U98" s="16"/>
      <c r="V98" s="16"/>
      <c r="W98" s="16"/>
      <c r="X98" s="16"/>
      <c r="Y98" s="16"/>
      <c r="Z98" s="16"/>
    </row>
    <row r="99" spans="1:26" ht="23.25" customHeight="1">
      <c r="A99" s="327" t="s">
        <v>1013</v>
      </c>
      <c r="B99" s="319"/>
      <c r="C99" s="319"/>
      <c r="D99" s="319"/>
      <c r="E99" s="319"/>
      <c r="F99" s="319"/>
      <c r="G99" s="319"/>
      <c r="H99" s="319"/>
      <c r="I99" s="319"/>
      <c r="J99" s="16"/>
      <c r="K99" s="16"/>
      <c r="L99" s="16"/>
      <c r="M99" s="16"/>
      <c r="N99" s="16"/>
      <c r="O99" s="16"/>
      <c r="P99" s="16"/>
      <c r="Q99" s="16"/>
      <c r="R99" s="16"/>
      <c r="S99" s="16"/>
      <c r="T99" s="16"/>
      <c r="U99" s="16"/>
      <c r="V99" s="16"/>
      <c r="W99" s="16"/>
      <c r="X99" s="16"/>
      <c r="Y99" s="16"/>
      <c r="Z99" s="16"/>
    </row>
    <row r="100" spans="1:26" ht="27.75" customHeight="1">
      <c r="A100" s="327" t="s">
        <v>1014</v>
      </c>
      <c r="B100" s="319"/>
      <c r="C100" s="319"/>
      <c r="D100" s="319"/>
      <c r="E100" s="319"/>
      <c r="F100" s="319"/>
      <c r="G100" s="319"/>
      <c r="H100" s="319"/>
      <c r="I100" s="319"/>
      <c r="J100" s="16"/>
      <c r="K100" s="16"/>
      <c r="L100" s="16"/>
      <c r="M100" s="16"/>
      <c r="N100" s="16"/>
      <c r="O100" s="16"/>
      <c r="P100" s="16"/>
      <c r="Q100" s="16"/>
      <c r="R100" s="16"/>
      <c r="S100" s="16"/>
      <c r="T100" s="16"/>
      <c r="U100" s="16"/>
      <c r="V100" s="16"/>
      <c r="W100" s="16"/>
      <c r="X100" s="16"/>
      <c r="Y100" s="16"/>
      <c r="Z100" s="16"/>
    </row>
    <row r="101" spans="1:26" ht="27.75" customHeight="1">
      <c r="A101" s="327" t="s">
        <v>1015</v>
      </c>
      <c r="B101" s="319"/>
      <c r="C101" s="319"/>
      <c r="D101" s="319"/>
      <c r="E101" s="319"/>
      <c r="F101" s="319"/>
      <c r="G101" s="319"/>
      <c r="H101" s="319"/>
      <c r="I101" s="319"/>
      <c r="J101" s="16"/>
      <c r="K101" s="16"/>
      <c r="L101" s="16"/>
      <c r="M101" s="16"/>
      <c r="N101" s="16"/>
      <c r="O101" s="16"/>
      <c r="P101" s="16"/>
      <c r="Q101" s="16"/>
      <c r="R101" s="16"/>
      <c r="S101" s="16"/>
      <c r="T101" s="16"/>
      <c r="U101" s="16"/>
      <c r="V101" s="16"/>
      <c r="W101" s="16"/>
      <c r="X101" s="16"/>
      <c r="Y101" s="16"/>
      <c r="Z101" s="16"/>
    </row>
    <row r="102" spans="1:26" ht="27.75" customHeight="1">
      <c r="A102" s="327" t="s">
        <v>1016</v>
      </c>
      <c r="B102" s="319"/>
      <c r="C102" s="319"/>
      <c r="D102" s="319"/>
      <c r="E102" s="319"/>
      <c r="F102" s="319"/>
      <c r="G102" s="319"/>
      <c r="H102" s="319"/>
      <c r="I102" s="319"/>
      <c r="J102" s="16"/>
      <c r="K102" s="16"/>
      <c r="L102" s="16"/>
      <c r="M102" s="16"/>
      <c r="N102" s="16"/>
      <c r="O102" s="16"/>
      <c r="P102" s="16"/>
      <c r="Q102" s="16"/>
      <c r="R102" s="16"/>
      <c r="S102" s="16"/>
      <c r="T102" s="16"/>
      <c r="U102" s="16"/>
      <c r="V102" s="16"/>
      <c r="W102" s="16"/>
      <c r="X102" s="16"/>
      <c r="Y102" s="16"/>
      <c r="Z102" s="16"/>
    </row>
    <row r="103" spans="1:26" ht="28.5" customHeight="1">
      <c r="A103" s="327" t="s">
        <v>1017</v>
      </c>
      <c r="B103" s="319"/>
      <c r="C103" s="319"/>
      <c r="D103" s="319"/>
      <c r="E103" s="319"/>
      <c r="F103" s="319"/>
      <c r="G103" s="319"/>
      <c r="H103" s="319"/>
      <c r="I103" s="319"/>
      <c r="J103" s="16"/>
      <c r="K103" s="16"/>
      <c r="L103" s="16"/>
      <c r="M103" s="16"/>
      <c r="N103" s="16"/>
      <c r="O103" s="16"/>
      <c r="P103" s="16"/>
      <c r="Q103" s="16"/>
      <c r="R103" s="16"/>
      <c r="S103" s="16"/>
      <c r="T103" s="16"/>
      <c r="U103" s="16"/>
      <c r="V103" s="16"/>
      <c r="W103" s="16"/>
      <c r="X103" s="16"/>
      <c r="Y103" s="16"/>
      <c r="Z103" s="16"/>
    </row>
    <row r="104" spans="1:26" ht="50.25" customHeight="1">
      <c r="A104" s="327" t="s">
        <v>1018</v>
      </c>
      <c r="B104" s="319"/>
      <c r="C104" s="319"/>
      <c r="D104" s="319"/>
      <c r="E104" s="319"/>
      <c r="F104" s="319"/>
      <c r="G104" s="319"/>
      <c r="H104" s="319"/>
      <c r="I104" s="319"/>
      <c r="J104" s="16"/>
      <c r="K104" s="16"/>
      <c r="L104" s="16"/>
      <c r="M104" s="16"/>
      <c r="N104" s="16"/>
      <c r="O104" s="16"/>
      <c r="P104" s="16"/>
      <c r="Q104" s="16"/>
      <c r="R104" s="16"/>
      <c r="S104" s="16"/>
      <c r="T104" s="16"/>
      <c r="U104" s="16"/>
      <c r="V104" s="16"/>
      <c r="W104" s="16"/>
      <c r="X104" s="16"/>
      <c r="Y104" s="16"/>
      <c r="Z104" s="16"/>
    </row>
    <row r="105" spans="1:26" ht="27.75" customHeight="1">
      <c r="A105" s="327" t="s">
        <v>1019</v>
      </c>
      <c r="B105" s="319"/>
      <c r="C105" s="319"/>
      <c r="D105" s="319"/>
      <c r="E105" s="319"/>
      <c r="F105" s="319"/>
      <c r="G105" s="319"/>
      <c r="H105" s="319"/>
      <c r="I105" s="319"/>
      <c r="J105" s="16"/>
      <c r="K105" s="16"/>
      <c r="L105" s="16"/>
      <c r="M105" s="16"/>
      <c r="N105" s="16"/>
      <c r="O105" s="16"/>
      <c r="P105" s="16"/>
      <c r="Q105" s="16"/>
      <c r="R105" s="16"/>
      <c r="S105" s="16"/>
      <c r="T105" s="16"/>
      <c r="U105" s="16"/>
      <c r="V105" s="16"/>
      <c r="W105" s="16"/>
      <c r="X105" s="16"/>
      <c r="Y105" s="16"/>
      <c r="Z105" s="16"/>
    </row>
    <row r="106" spans="1:26" ht="21.75" customHeight="1">
      <c r="A106" s="327" t="s">
        <v>1020</v>
      </c>
      <c r="B106" s="319"/>
      <c r="C106" s="319"/>
      <c r="D106" s="319"/>
      <c r="E106" s="319"/>
      <c r="F106" s="319"/>
      <c r="G106" s="319"/>
      <c r="H106" s="319"/>
      <c r="I106" s="319"/>
      <c r="J106" s="16"/>
      <c r="K106" s="16"/>
      <c r="L106" s="16"/>
      <c r="M106" s="16"/>
      <c r="N106" s="16"/>
      <c r="O106" s="16"/>
      <c r="P106" s="16"/>
      <c r="Q106" s="16"/>
      <c r="R106" s="16"/>
      <c r="S106" s="16"/>
      <c r="T106" s="16"/>
      <c r="U106" s="16"/>
      <c r="V106" s="16"/>
      <c r="W106" s="16"/>
      <c r="X106" s="16"/>
      <c r="Y106" s="16"/>
      <c r="Z106" s="16"/>
    </row>
    <row r="107" spans="1:26" ht="22.5" customHeight="1">
      <c r="A107" s="327" t="s">
        <v>1021</v>
      </c>
      <c r="B107" s="319"/>
      <c r="C107" s="319"/>
      <c r="D107" s="319"/>
      <c r="E107" s="319"/>
      <c r="F107" s="319"/>
      <c r="G107" s="319"/>
      <c r="H107" s="319"/>
      <c r="I107" s="319"/>
      <c r="J107" s="16"/>
      <c r="K107" s="16"/>
      <c r="L107" s="16"/>
      <c r="M107" s="16"/>
      <c r="N107" s="16"/>
      <c r="O107" s="16"/>
      <c r="P107" s="16"/>
      <c r="Q107" s="16"/>
      <c r="R107" s="16"/>
      <c r="S107" s="16"/>
      <c r="T107" s="16"/>
      <c r="U107" s="16"/>
      <c r="V107" s="16"/>
      <c r="W107" s="16"/>
      <c r="X107" s="16"/>
      <c r="Y107" s="16"/>
      <c r="Z107" s="16"/>
    </row>
    <row r="108" spans="1:26" ht="27.75" customHeight="1">
      <c r="A108" s="327" t="s">
        <v>1022</v>
      </c>
      <c r="B108" s="319"/>
      <c r="C108" s="319"/>
      <c r="D108" s="319"/>
      <c r="E108" s="319"/>
      <c r="F108" s="319"/>
      <c r="G108" s="319"/>
      <c r="H108" s="319"/>
      <c r="I108" s="319"/>
      <c r="J108" s="16"/>
      <c r="K108" s="16"/>
      <c r="L108" s="16"/>
      <c r="M108" s="16"/>
      <c r="N108" s="16"/>
      <c r="O108" s="16"/>
      <c r="P108" s="16"/>
      <c r="Q108" s="16"/>
      <c r="R108" s="16"/>
      <c r="S108" s="16"/>
      <c r="T108" s="16"/>
      <c r="U108" s="16"/>
      <c r="V108" s="16"/>
      <c r="W108" s="16"/>
      <c r="X108" s="16"/>
      <c r="Y108" s="16"/>
      <c r="Z108" s="16"/>
    </row>
    <row r="109" spans="1:26" ht="20.25" customHeight="1">
      <c r="A109" s="327" t="s">
        <v>1023</v>
      </c>
      <c r="B109" s="319"/>
      <c r="C109" s="319"/>
      <c r="D109" s="319"/>
      <c r="E109" s="319"/>
      <c r="F109" s="319"/>
      <c r="G109" s="319"/>
      <c r="H109" s="319"/>
      <c r="I109" s="319"/>
      <c r="J109" s="16"/>
      <c r="K109" s="16"/>
      <c r="L109" s="16"/>
      <c r="M109" s="16"/>
      <c r="N109" s="16"/>
      <c r="O109" s="16"/>
      <c r="P109" s="16"/>
      <c r="Q109" s="16"/>
      <c r="R109" s="16"/>
      <c r="S109" s="16"/>
      <c r="T109" s="16"/>
      <c r="U109" s="16"/>
      <c r="V109" s="16"/>
      <c r="W109" s="16"/>
      <c r="X109" s="16"/>
      <c r="Y109" s="16"/>
      <c r="Z109" s="16"/>
    </row>
    <row r="110" spans="1:26" ht="27.75" customHeight="1">
      <c r="A110" s="327" t="s">
        <v>1024</v>
      </c>
      <c r="B110" s="319"/>
      <c r="C110" s="319"/>
      <c r="D110" s="319"/>
      <c r="E110" s="319"/>
      <c r="F110" s="319"/>
      <c r="G110" s="319"/>
      <c r="H110" s="319"/>
      <c r="I110" s="319"/>
      <c r="J110" s="16"/>
      <c r="K110" s="16"/>
      <c r="L110" s="16"/>
      <c r="M110" s="16"/>
      <c r="N110" s="16"/>
      <c r="O110" s="16"/>
      <c r="P110" s="16"/>
      <c r="Q110" s="16"/>
      <c r="R110" s="16"/>
      <c r="S110" s="16"/>
      <c r="T110" s="16"/>
      <c r="U110" s="16"/>
      <c r="V110" s="16"/>
      <c r="W110" s="16"/>
      <c r="X110" s="16"/>
      <c r="Y110" s="16"/>
      <c r="Z110" s="16"/>
    </row>
    <row r="111" spans="1:26" ht="27.75" customHeight="1">
      <c r="A111" s="327" t="s">
        <v>1025</v>
      </c>
      <c r="B111" s="319"/>
      <c r="C111" s="319"/>
      <c r="D111" s="319"/>
      <c r="E111" s="319"/>
      <c r="F111" s="319"/>
      <c r="G111" s="319"/>
      <c r="H111" s="319"/>
      <c r="I111" s="319"/>
      <c r="J111" s="16"/>
      <c r="K111" s="16"/>
      <c r="L111" s="16"/>
      <c r="M111" s="16"/>
      <c r="N111" s="16"/>
      <c r="O111" s="16"/>
      <c r="P111" s="16"/>
      <c r="Q111" s="16"/>
      <c r="R111" s="16"/>
      <c r="S111" s="16"/>
      <c r="T111" s="16"/>
      <c r="U111" s="16"/>
      <c r="V111" s="16"/>
      <c r="W111" s="16"/>
      <c r="X111" s="16"/>
      <c r="Y111" s="16"/>
      <c r="Z111" s="16"/>
    </row>
    <row r="112" spans="1:26" ht="15.75" customHeight="1">
      <c r="A112" s="327" t="s">
        <v>1026</v>
      </c>
      <c r="B112" s="319"/>
      <c r="C112" s="319"/>
      <c r="D112" s="319"/>
      <c r="E112" s="319"/>
      <c r="F112" s="319"/>
      <c r="G112" s="319"/>
      <c r="H112" s="319"/>
      <c r="I112" s="319"/>
      <c r="J112" s="16"/>
      <c r="K112" s="16"/>
      <c r="L112" s="16"/>
      <c r="M112" s="16"/>
      <c r="N112" s="16"/>
      <c r="O112" s="16"/>
      <c r="P112" s="16"/>
      <c r="Q112" s="16"/>
      <c r="R112" s="16"/>
      <c r="S112" s="16"/>
      <c r="T112" s="16"/>
      <c r="U112" s="16"/>
      <c r="V112" s="16"/>
      <c r="W112" s="16"/>
      <c r="X112" s="16"/>
      <c r="Y112" s="16"/>
      <c r="Z112" s="16"/>
    </row>
    <row r="113" spans="1:26" ht="33.75" customHeight="1">
      <c r="A113" s="327" t="s">
        <v>1027</v>
      </c>
      <c r="B113" s="319"/>
      <c r="C113" s="319"/>
      <c r="D113" s="319"/>
      <c r="E113" s="319"/>
      <c r="F113" s="319"/>
      <c r="G113" s="319"/>
      <c r="H113" s="319"/>
      <c r="I113" s="319"/>
      <c r="J113" s="16"/>
      <c r="K113" s="16"/>
      <c r="L113" s="16"/>
      <c r="M113" s="16"/>
      <c r="N113" s="16"/>
      <c r="O113" s="16"/>
      <c r="P113" s="16"/>
      <c r="Q113" s="16"/>
      <c r="R113" s="16"/>
      <c r="S113" s="16"/>
      <c r="T113" s="16"/>
      <c r="U113" s="16"/>
      <c r="V113" s="16"/>
      <c r="W113" s="16"/>
      <c r="X113" s="16"/>
      <c r="Y113" s="16"/>
      <c r="Z113" s="16"/>
    </row>
    <row r="114" spans="1:26" ht="36" customHeight="1">
      <c r="A114" s="327" t="s">
        <v>1028</v>
      </c>
      <c r="B114" s="319"/>
      <c r="C114" s="319"/>
      <c r="D114" s="319"/>
      <c r="E114" s="319"/>
      <c r="F114" s="319"/>
      <c r="G114" s="319"/>
      <c r="H114" s="319"/>
      <c r="I114" s="319"/>
      <c r="J114" s="16"/>
      <c r="K114" s="16"/>
      <c r="L114" s="16"/>
      <c r="M114" s="16"/>
      <c r="N114" s="16"/>
      <c r="O114" s="16"/>
      <c r="P114" s="16"/>
      <c r="Q114" s="16"/>
      <c r="R114" s="16"/>
      <c r="S114" s="16"/>
      <c r="T114" s="16"/>
      <c r="U114" s="16"/>
      <c r="V114" s="16"/>
      <c r="W114" s="16"/>
      <c r="X114" s="16"/>
      <c r="Y114" s="16"/>
      <c r="Z114" s="16"/>
    </row>
    <row r="115" spans="1:26" ht="27.75" customHeight="1">
      <c r="A115" s="327" t="s">
        <v>1029</v>
      </c>
      <c r="B115" s="319"/>
      <c r="C115" s="319"/>
      <c r="D115" s="319"/>
      <c r="E115" s="319"/>
      <c r="F115" s="319"/>
      <c r="G115" s="319"/>
      <c r="H115" s="319"/>
      <c r="I115" s="319"/>
      <c r="J115" s="16"/>
      <c r="K115" s="16"/>
      <c r="L115" s="16"/>
      <c r="M115" s="16"/>
      <c r="N115" s="16"/>
      <c r="O115" s="16"/>
      <c r="P115" s="16"/>
      <c r="Q115" s="16"/>
      <c r="R115" s="16"/>
      <c r="S115" s="16"/>
      <c r="T115" s="16"/>
      <c r="U115" s="16"/>
      <c r="V115" s="16"/>
      <c r="W115" s="16"/>
      <c r="X115" s="16"/>
      <c r="Y115" s="16"/>
      <c r="Z115" s="16"/>
    </row>
    <row r="116" spans="1:26" ht="27.75" customHeight="1">
      <c r="A116" s="327" t="s">
        <v>1030</v>
      </c>
      <c r="B116" s="319"/>
      <c r="C116" s="319"/>
      <c r="D116" s="319"/>
      <c r="E116" s="319"/>
      <c r="F116" s="319"/>
      <c r="G116" s="319"/>
      <c r="H116" s="319"/>
      <c r="I116" s="319"/>
      <c r="J116" s="16"/>
      <c r="K116" s="16"/>
      <c r="L116" s="16"/>
      <c r="M116" s="16"/>
      <c r="N116" s="16"/>
      <c r="O116" s="16"/>
      <c r="P116" s="16"/>
      <c r="Q116" s="16"/>
      <c r="R116" s="16"/>
      <c r="S116" s="16"/>
      <c r="T116" s="16"/>
      <c r="U116" s="16"/>
      <c r="V116" s="16"/>
      <c r="W116" s="16"/>
      <c r="X116" s="16"/>
      <c r="Y116" s="16"/>
      <c r="Z116" s="16"/>
    </row>
    <row r="117" spans="1:26" ht="27.75" customHeight="1">
      <c r="A117" s="327" t="s">
        <v>1031</v>
      </c>
      <c r="B117" s="319"/>
      <c r="C117" s="319"/>
      <c r="D117" s="319"/>
      <c r="E117" s="319"/>
      <c r="F117" s="319"/>
      <c r="G117" s="319"/>
      <c r="H117" s="319"/>
      <c r="I117" s="319"/>
      <c r="J117" s="16"/>
      <c r="K117" s="16"/>
      <c r="L117" s="16"/>
      <c r="M117" s="16"/>
      <c r="N117" s="16"/>
      <c r="O117" s="16"/>
      <c r="P117" s="16"/>
      <c r="Q117" s="16"/>
      <c r="R117" s="16"/>
      <c r="S117" s="16"/>
      <c r="T117" s="16"/>
      <c r="U117" s="16"/>
      <c r="V117" s="16"/>
      <c r="W117" s="16"/>
      <c r="X117" s="16"/>
      <c r="Y117" s="16"/>
      <c r="Z117" s="16"/>
    </row>
    <row r="118" spans="1:26" ht="27.75" customHeight="1">
      <c r="A118" s="327" t="s">
        <v>1032</v>
      </c>
      <c r="B118" s="319"/>
      <c r="C118" s="319"/>
      <c r="D118" s="319"/>
      <c r="E118" s="319"/>
      <c r="F118" s="319"/>
      <c r="G118" s="319"/>
      <c r="H118" s="319"/>
      <c r="I118" s="319"/>
      <c r="J118" s="16"/>
      <c r="K118" s="16"/>
      <c r="L118" s="16"/>
      <c r="M118" s="16"/>
      <c r="N118" s="16"/>
      <c r="O118" s="16"/>
      <c r="P118" s="16"/>
      <c r="Q118" s="16"/>
      <c r="R118" s="16"/>
      <c r="S118" s="16"/>
      <c r="T118" s="16"/>
      <c r="U118" s="16"/>
      <c r="V118" s="16"/>
      <c r="W118" s="16"/>
      <c r="X118" s="16"/>
      <c r="Y118" s="16"/>
      <c r="Z118" s="16"/>
    </row>
    <row r="119" spans="1:26" ht="27.75" customHeight="1">
      <c r="A119" s="327" t="s">
        <v>1033</v>
      </c>
      <c r="B119" s="319"/>
      <c r="C119" s="319"/>
      <c r="D119" s="319"/>
      <c r="E119" s="319"/>
      <c r="F119" s="319"/>
      <c r="G119" s="319"/>
      <c r="H119" s="319"/>
      <c r="I119" s="319"/>
      <c r="J119" s="16"/>
      <c r="K119" s="16"/>
      <c r="L119" s="16"/>
      <c r="M119" s="16"/>
      <c r="N119" s="16"/>
      <c r="O119" s="16"/>
      <c r="P119" s="16"/>
      <c r="Q119" s="16"/>
      <c r="R119" s="16"/>
      <c r="S119" s="16"/>
      <c r="T119" s="16"/>
      <c r="U119" s="16"/>
      <c r="V119" s="16"/>
      <c r="W119" s="16"/>
      <c r="X119" s="16"/>
      <c r="Y119" s="16"/>
      <c r="Z119" s="16"/>
    </row>
    <row r="120" spans="1:26" ht="20.25" customHeight="1">
      <c r="A120" s="327" t="s">
        <v>1034</v>
      </c>
      <c r="B120" s="319"/>
      <c r="C120" s="319"/>
      <c r="D120" s="319"/>
      <c r="E120" s="319"/>
      <c r="F120" s="319"/>
      <c r="G120" s="319"/>
      <c r="H120" s="319"/>
      <c r="I120" s="319"/>
      <c r="J120" s="16"/>
      <c r="K120" s="16"/>
      <c r="L120" s="16"/>
      <c r="M120" s="16"/>
      <c r="N120" s="16"/>
      <c r="O120" s="16"/>
      <c r="P120" s="16"/>
      <c r="Q120" s="16"/>
      <c r="R120" s="16"/>
      <c r="S120" s="16"/>
      <c r="T120" s="16"/>
      <c r="U120" s="16"/>
      <c r="V120" s="16"/>
      <c r="W120" s="16"/>
      <c r="X120" s="16"/>
      <c r="Y120" s="16"/>
      <c r="Z120" s="16"/>
    </row>
    <row r="121" spans="1:26" ht="22.5" customHeight="1">
      <c r="A121" s="327" t="s">
        <v>1035</v>
      </c>
      <c r="B121" s="319"/>
      <c r="C121" s="319"/>
      <c r="D121" s="319"/>
      <c r="E121" s="319"/>
      <c r="F121" s="319"/>
      <c r="G121" s="319"/>
      <c r="H121" s="319"/>
      <c r="I121" s="319"/>
      <c r="J121" s="16"/>
      <c r="K121" s="16"/>
      <c r="L121" s="16"/>
      <c r="M121" s="16"/>
      <c r="N121" s="16"/>
      <c r="O121" s="16"/>
      <c r="P121" s="16"/>
      <c r="Q121" s="16"/>
      <c r="R121" s="16"/>
      <c r="S121" s="16"/>
      <c r="T121" s="16"/>
      <c r="U121" s="16"/>
      <c r="V121" s="16"/>
      <c r="W121" s="16"/>
      <c r="X121" s="16"/>
      <c r="Y121" s="16"/>
      <c r="Z121" s="16"/>
    </row>
    <row r="122" spans="1:26" ht="31.5" customHeight="1">
      <c r="A122" s="327" t="s">
        <v>1036</v>
      </c>
      <c r="B122" s="319"/>
      <c r="C122" s="319"/>
      <c r="D122" s="319"/>
      <c r="E122" s="319"/>
      <c r="F122" s="319"/>
      <c r="G122" s="319"/>
      <c r="H122" s="319"/>
      <c r="I122" s="319"/>
      <c r="J122" s="16"/>
      <c r="K122" s="16"/>
      <c r="L122" s="16"/>
      <c r="M122" s="16"/>
      <c r="N122" s="16"/>
      <c r="O122" s="16"/>
      <c r="P122" s="16"/>
      <c r="Q122" s="16"/>
      <c r="R122" s="16"/>
      <c r="S122" s="16"/>
      <c r="T122" s="16"/>
      <c r="U122" s="16"/>
      <c r="V122" s="16"/>
      <c r="W122" s="16"/>
      <c r="X122" s="16"/>
      <c r="Y122" s="16"/>
      <c r="Z122" s="16"/>
    </row>
    <row r="123" spans="1:26" ht="22.5" customHeight="1">
      <c r="A123" s="327" t="s">
        <v>1037</v>
      </c>
      <c r="B123" s="319"/>
      <c r="C123" s="319"/>
      <c r="D123" s="319"/>
      <c r="E123" s="319"/>
      <c r="F123" s="319"/>
      <c r="G123" s="319"/>
      <c r="H123" s="319"/>
      <c r="I123" s="319"/>
      <c r="J123" s="16"/>
      <c r="K123" s="16"/>
      <c r="L123" s="16"/>
      <c r="M123" s="16"/>
      <c r="N123" s="16"/>
      <c r="O123" s="16"/>
      <c r="P123" s="16"/>
      <c r="Q123" s="16"/>
      <c r="R123" s="16"/>
      <c r="S123" s="16"/>
      <c r="T123" s="16"/>
      <c r="U123" s="16"/>
      <c r="V123" s="16"/>
      <c r="W123" s="16"/>
      <c r="X123" s="16"/>
      <c r="Y123" s="16"/>
      <c r="Z123" s="16"/>
    </row>
    <row r="124" spans="1:26" ht="27.75" customHeight="1">
      <c r="A124" s="327" t="s">
        <v>1038</v>
      </c>
      <c r="B124" s="319"/>
      <c r="C124" s="319"/>
      <c r="D124" s="319"/>
      <c r="E124" s="319"/>
      <c r="F124" s="319"/>
      <c r="G124" s="319"/>
      <c r="H124" s="319"/>
      <c r="I124" s="319"/>
      <c r="J124" s="16"/>
      <c r="K124" s="16"/>
      <c r="L124" s="16"/>
      <c r="M124" s="16"/>
      <c r="N124" s="16"/>
      <c r="O124" s="16"/>
      <c r="P124" s="16"/>
      <c r="Q124" s="16"/>
      <c r="R124" s="16"/>
      <c r="S124" s="16"/>
      <c r="T124" s="16"/>
      <c r="U124" s="16"/>
      <c r="V124" s="16"/>
      <c r="W124" s="16"/>
      <c r="X124" s="16"/>
      <c r="Y124" s="16"/>
      <c r="Z124" s="16"/>
    </row>
    <row r="125" spans="1:26" ht="27.75" customHeight="1">
      <c r="A125" s="327" t="s">
        <v>1039</v>
      </c>
      <c r="B125" s="319"/>
      <c r="C125" s="319"/>
      <c r="D125" s="319"/>
      <c r="E125" s="319"/>
      <c r="F125" s="319"/>
      <c r="G125" s="319"/>
      <c r="H125" s="319"/>
      <c r="I125" s="319"/>
      <c r="J125" s="16"/>
      <c r="K125" s="16"/>
      <c r="L125" s="16"/>
      <c r="M125" s="16"/>
      <c r="N125" s="16"/>
      <c r="O125" s="16"/>
      <c r="P125" s="16"/>
      <c r="Q125" s="16"/>
      <c r="R125" s="16"/>
      <c r="S125" s="16"/>
      <c r="T125" s="16"/>
      <c r="U125" s="16"/>
      <c r="V125" s="16"/>
      <c r="W125" s="16"/>
      <c r="X125" s="16"/>
      <c r="Y125" s="16"/>
      <c r="Z125" s="16"/>
    </row>
    <row r="126" spans="1:26" ht="27.75" customHeight="1">
      <c r="A126" s="327" t="s">
        <v>1040</v>
      </c>
      <c r="B126" s="319"/>
      <c r="C126" s="319"/>
      <c r="D126" s="319"/>
      <c r="E126" s="319"/>
      <c r="F126" s="319"/>
      <c r="G126" s="319"/>
      <c r="H126" s="319"/>
      <c r="I126" s="319"/>
      <c r="J126" s="16"/>
      <c r="K126" s="16"/>
      <c r="L126" s="16"/>
      <c r="M126" s="16"/>
      <c r="N126" s="16"/>
      <c r="O126" s="16"/>
      <c r="P126" s="16"/>
      <c r="Q126" s="16"/>
      <c r="R126" s="16"/>
      <c r="S126" s="16"/>
      <c r="T126" s="16"/>
      <c r="U126" s="16"/>
      <c r="V126" s="16"/>
      <c r="W126" s="16"/>
      <c r="X126" s="16"/>
      <c r="Y126" s="16"/>
      <c r="Z126" s="16"/>
    </row>
    <row r="127" spans="1:26" ht="21.75" customHeight="1">
      <c r="A127" s="327" t="s">
        <v>1041</v>
      </c>
      <c r="B127" s="319"/>
      <c r="C127" s="319"/>
      <c r="D127" s="319"/>
      <c r="E127" s="319"/>
      <c r="F127" s="319"/>
      <c r="G127" s="319"/>
      <c r="H127" s="319"/>
      <c r="I127" s="319"/>
      <c r="J127" s="16"/>
      <c r="K127" s="16"/>
      <c r="L127" s="16"/>
      <c r="M127" s="16"/>
      <c r="N127" s="16"/>
      <c r="O127" s="16"/>
      <c r="P127" s="16"/>
      <c r="Q127" s="16"/>
      <c r="R127" s="16"/>
      <c r="S127" s="16"/>
      <c r="T127" s="16"/>
      <c r="U127" s="16"/>
      <c r="V127" s="16"/>
      <c r="W127" s="16"/>
      <c r="X127" s="16"/>
      <c r="Y127" s="16"/>
      <c r="Z127" s="16"/>
    </row>
    <row r="128" spans="1:26" ht="27.75" customHeight="1">
      <c r="A128" s="327" t="s">
        <v>1042</v>
      </c>
      <c r="B128" s="319"/>
      <c r="C128" s="319"/>
      <c r="D128" s="319"/>
      <c r="E128" s="319"/>
      <c r="F128" s="319"/>
      <c r="G128" s="319"/>
      <c r="H128" s="319"/>
      <c r="I128" s="319"/>
      <c r="J128" s="16"/>
      <c r="K128" s="16"/>
      <c r="L128" s="16"/>
      <c r="M128" s="16"/>
      <c r="N128" s="16"/>
      <c r="O128" s="16"/>
      <c r="P128" s="16"/>
      <c r="Q128" s="16"/>
      <c r="R128" s="16"/>
      <c r="S128" s="16"/>
      <c r="T128" s="16"/>
      <c r="U128" s="16"/>
      <c r="V128" s="16"/>
      <c r="W128" s="16"/>
      <c r="X128" s="16"/>
      <c r="Y128" s="16"/>
      <c r="Z128" s="16"/>
    </row>
    <row r="129" spans="1:26" ht="21.75" customHeight="1">
      <c r="A129" s="327" t="s">
        <v>1043</v>
      </c>
      <c r="B129" s="319"/>
      <c r="C129" s="319"/>
      <c r="D129" s="319"/>
      <c r="E129" s="319"/>
      <c r="F129" s="319"/>
      <c r="G129" s="319"/>
      <c r="H129" s="319"/>
      <c r="I129" s="319"/>
      <c r="J129" s="16"/>
      <c r="K129" s="16"/>
      <c r="L129" s="16"/>
      <c r="M129" s="16"/>
      <c r="N129" s="16"/>
      <c r="O129" s="16"/>
      <c r="P129" s="16"/>
      <c r="Q129" s="16"/>
      <c r="R129" s="16"/>
      <c r="S129" s="16"/>
      <c r="T129" s="16"/>
      <c r="U129" s="16"/>
      <c r="V129" s="16"/>
      <c r="W129" s="16"/>
      <c r="X129" s="16"/>
      <c r="Y129" s="16"/>
      <c r="Z129" s="16"/>
    </row>
    <row r="130" spans="1:26" ht="20.25" customHeight="1">
      <c r="A130" s="327" t="s">
        <v>1044</v>
      </c>
      <c r="B130" s="319"/>
      <c r="C130" s="319"/>
      <c r="D130" s="319"/>
      <c r="E130" s="319"/>
      <c r="F130" s="319"/>
      <c r="G130" s="319"/>
      <c r="H130" s="319"/>
      <c r="I130" s="319"/>
      <c r="J130" s="16"/>
      <c r="K130" s="16"/>
      <c r="L130" s="16"/>
      <c r="M130" s="16"/>
      <c r="N130" s="16"/>
      <c r="O130" s="16"/>
      <c r="P130" s="16"/>
      <c r="Q130" s="16"/>
      <c r="R130" s="16"/>
      <c r="S130" s="16"/>
      <c r="T130" s="16"/>
      <c r="U130" s="16"/>
      <c r="V130" s="16"/>
      <c r="W130" s="16"/>
      <c r="X130" s="16"/>
      <c r="Y130" s="16"/>
      <c r="Z130" s="16"/>
    </row>
    <row r="131" spans="1:26" ht="18" customHeight="1">
      <c r="A131" s="327" t="s">
        <v>1045</v>
      </c>
      <c r="B131" s="319"/>
      <c r="C131" s="319"/>
      <c r="D131" s="319"/>
      <c r="E131" s="319"/>
      <c r="F131" s="319"/>
      <c r="G131" s="319"/>
      <c r="H131" s="319"/>
      <c r="I131" s="319"/>
      <c r="J131" s="16"/>
      <c r="K131" s="16"/>
      <c r="L131" s="16"/>
      <c r="M131" s="16"/>
      <c r="N131" s="16"/>
      <c r="O131" s="16"/>
      <c r="P131" s="16"/>
      <c r="Q131" s="16"/>
      <c r="R131" s="16"/>
      <c r="S131" s="16"/>
      <c r="T131" s="16"/>
      <c r="U131" s="16"/>
      <c r="V131" s="16"/>
      <c r="W131" s="16"/>
      <c r="X131" s="16"/>
      <c r="Y131" s="16"/>
      <c r="Z131" s="16"/>
    </row>
    <row r="132" spans="1:26" ht="17.25" customHeight="1">
      <c r="A132" s="327" t="s">
        <v>1046</v>
      </c>
      <c r="B132" s="319"/>
      <c r="C132" s="319"/>
      <c r="D132" s="319"/>
      <c r="E132" s="319"/>
      <c r="F132" s="319"/>
      <c r="G132" s="319"/>
      <c r="H132" s="319"/>
      <c r="I132" s="319"/>
      <c r="J132" s="16"/>
      <c r="K132" s="16"/>
      <c r="L132" s="16"/>
      <c r="M132" s="16"/>
      <c r="N132" s="16"/>
      <c r="O132" s="16"/>
      <c r="P132" s="16"/>
      <c r="Q132" s="16"/>
      <c r="R132" s="16"/>
      <c r="S132" s="16"/>
      <c r="T132" s="16"/>
      <c r="U132" s="16"/>
      <c r="V132" s="16"/>
      <c r="W132" s="16"/>
      <c r="X132" s="16"/>
      <c r="Y132" s="16"/>
      <c r="Z132" s="16"/>
    </row>
    <row r="133" spans="1:26" ht="30.75" customHeight="1">
      <c r="A133" s="327" t="s">
        <v>1047</v>
      </c>
      <c r="B133" s="319"/>
      <c r="C133" s="319"/>
      <c r="D133" s="319"/>
      <c r="E133" s="319"/>
      <c r="F133" s="319"/>
      <c r="G133" s="319"/>
      <c r="H133" s="319"/>
      <c r="I133" s="319"/>
      <c r="J133" s="16"/>
      <c r="K133" s="16"/>
      <c r="L133" s="16"/>
      <c r="M133" s="16"/>
      <c r="N133" s="16"/>
      <c r="O133" s="16"/>
      <c r="P133" s="16"/>
      <c r="Q133" s="16"/>
      <c r="R133" s="16"/>
      <c r="S133" s="16"/>
      <c r="T133" s="16"/>
      <c r="U133" s="16"/>
      <c r="V133" s="16"/>
      <c r="W133" s="16"/>
      <c r="X133" s="16"/>
      <c r="Y133" s="16"/>
      <c r="Z133" s="16"/>
    </row>
    <row r="134" spans="1:26" ht="27.75" customHeight="1">
      <c r="A134" s="331" t="s">
        <v>1048</v>
      </c>
      <c r="B134" s="319"/>
      <c r="C134" s="319"/>
      <c r="D134" s="319"/>
      <c r="E134" s="319"/>
      <c r="F134" s="319"/>
      <c r="G134" s="319"/>
      <c r="H134" s="319"/>
      <c r="I134" s="319"/>
      <c r="J134" s="16"/>
      <c r="K134" s="16"/>
      <c r="L134" s="16"/>
      <c r="M134" s="16"/>
      <c r="N134" s="16"/>
      <c r="O134" s="16"/>
      <c r="P134" s="16"/>
      <c r="Q134" s="16"/>
      <c r="R134" s="16"/>
      <c r="S134" s="16"/>
      <c r="T134" s="16"/>
      <c r="U134" s="16"/>
      <c r="V134" s="16"/>
      <c r="W134" s="16"/>
      <c r="X134" s="16"/>
      <c r="Y134" s="16"/>
      <c r="Z134" s="16"/>
    </row>
    <row r="135" spans="1:26" ht="27.75" customHeight="1">
      <c r="A135" s="327" t="s">
        <v>1049</v>
      </c>
      <c r="B135" s="319"/>
      <c r="C135" s="319"/>
      <c r="D135" s="319"/>
      <c r="E135" s="319"/>
      <c r="F135" s="319"/>
      <c r="G135" s="319"/>
      <c r="H135" s="319"/>
      <c r="I135" s="319"/>
      <c r="J135" s="16"/>
      <c r="K135" s="16"/>
      <c r="L135" s="16"/>
      <c r="M135" s="16"/>
      <c r="N135" s="16"/>
      <c r="O135" s="16"/>
      <c r="P135" s="16"/>
      <c r="Q135" s="16"/>
      <c r="R135" s="16"/>
      <c r="S135" s="16"/>
      <c r="T135" s="16"/>
      <c r="U135" s="16"/>
      <c r="V135" s="16"/>
      <c r="W135" s="16"/>
      <c r="X135" s="16"/>
      <c r="Y135" s="16"/>
      <c r="Z135" s="16"/>
    </row>
    <row r="136" spans="1:26" ht="19.5" customHeight="1">
      <c r="A136" s="327" t="s">
        <v>1050</v>
      </c>
      <c r="B136" s="319"/>
      <c r="C136" s="319"/>
      <c r="D136" s="319"/>
      <c r="E136" s="319"/>
      <c r="F136" s="319"/>
      <c r="G136" s="319"/>
      <c r="H136" s="319"/>
      <c r="I136" s="319"/>
      <c r="J136" s="16"/>
      <c r="K136" s="16"/>
      <c r="L136" s="16"/>
      <c r="M136" s="16"/>
      <c r="N136" s="16"/>
      <c r="O136" s="16"/>
      <c r="P136" s="16"/>
      <c r="Q136" s="16"/>
      <c r="R136" s="16"/>
      <c r="S136" s="16"/>
      <c r="T136" s="16"/>
      <c r="U136" s="16"/>
      <c r="V136" s="16"/>
      <c r="W136" s="16"/>
      <c r="X136" s="16"/>
      <c r="Y136" s="16"/>
      <c r="Z136" s="16"/>
    </row>
    <row r="137" spans="1:26" ht="27.75" customHeight="1">
      <c r="A137" s="327" t="s">
        <v>1051</v>
      </c>
      <c r="B137" s="319"/>
      <c r="C137" s="319"/>
      <c r="D137" s="319"/>
      <c r="E137" s="319"/>
      <c r="F137" s="319"/>
      <c r="G137" s="319"/>
      <c r="H137" s="319"/>
      <c r="I137" s="319"/>
      <c r="J137" s="16"/>
      <c r="K137" s="16"/>
      <c r="L137" s="16"/>
      <c r="M137" s="16"/>
      <c r="N137" s="16"/>
      <c r="O137" s="16"/>
      <c r="P137" s="16"/>
      <c r="Q137" s="16"/>
      <c r="R137" s="16"/>
      <c r="S137" s="16"/>
      <c r="T137" s="16"/>
      <c r="U137" s="16"/>
      <c r="V137" s="16"/>
      <c r="W137" s="16"/>
      <c r="X137" s="16"/>
      <c r="Y137" s="16"/>
      <c r="Z137" s="16"/>
    </row>
    <row r="138" spans="1:26" ht="23.25" customHeight="1">
      <c r="A138" s="327" t="s">
        <v>1052</v>
      </c>
      <c r="B138" s="319"/>
      <c r="C138" s="319"/>
      <c r="D138" s="319"/>
      <c r="E138" s="319"/>
      <c r="F138" s="319"/>
      <c r="G138" s="319"/>
      <c r="H138" s="319"/>
      <c r="I138" s="319"/>
      <c r="J138" s="16"/>
      <c r="K138" s="16"/>
      <c r="L138" s="16"/>
      <c r="M138" s="16"/>
      <c r="N138" s="16"/>
      <c r="O138" s="16"/>
      <c r="P138" s="16"/>
      <c r="Q138" s="16"/>
      <c r="R138" s="16"/>
      <c r="S138" s="16"/>
      <c r="T138" s="16"/>
      <c r="U138" s="16"/>
      <c r="V138" s="16"/>
      <c r="W138" s="16"/>
      <c r="X138" s="16"/>
      <c r="Y138" s="16"/>
      <c r="Z138" s="16"/>
    </row>
    <row r="139" spans="1:26" ht="21" customHeight="1">
      <c r="A139" s="327" t="s">
        <v>1053</v>
      </c>
      <c r="B139" s="319"/>
      <c r="C139" s="319"/>
      <c r="D139" s="319"/>
      <c r="E139" s="319"/>
      <c r="F139" s="319"/>
      <c r="G139" s="319"/>
      <c r="H139" s="319"/>
      <c r="I139" s="319"/>
      <c r="J139" s="16"/>
      <c r="K139" s="16"/>
      <c r="L139" s="16"/>
      <c r="M139" s="16"/>
      <c r="N139" s="16"/>
      <c r="O139" s="16"/>
      <c r="P139" s="16"/>
      <c r="Q139" s="16"/>
      <c r="R139" s="16"/>
      <c r="S139" s="16"/>
      <c r="T139" s="16"/>
      <c r="U139" s="16"/>
      <c r="V139" s="16"/>
      <c r="W139" s="16"/>
      <c r="X139" s="16"/>
      <c r="Y139" s="16"/>
      <c r="Z139" s="16"/>
    </row>
    <row r="140" spans="1:26" ht="27.75" customHeight="1">
      <c r="A140" s="327" t="s">
        <v>1054</v>
      </c>
      <c r="B140" s="319"/>
      <c r="C140" s="319"/>
      <c r="D140" s="319"/>
      <c r="E140" s="319"/>
      <c r="F140" s="319"/>
      <c r="G140" s="319"/>
      <c r="H140" s="319"/>
      <c r="I140" s="319"/>
      <c r="J140" s="16"/>
      <c r="K140" s="16"/>
      <c r="L140" s="16"/>
      <c r="M140" s="16"/>
      <c r="N140" s="16"/>
      <c r="O140" s="16"/>
      <c r="P140" s="16"/>
      <c r="Q140" s="16"/>
      <c r="R140" s="16"/>
      <c r="S140" s="16"/>
      <c r="T140" s="16"/>
      <c r="U140" s="16"/>
      <c r="V140" s="16"/>
      <c r="W140" s="16"/>
      <c r="X140" s="16"/>
      <c r="Y140" s="16"/>
      <c r="Z140" s="16"/>
    </row>
    <row r="141" spans="1:26" ht="27.75" customHeight="1">
      <c r="A141" s="327" t="s">
        <v>1055</v>
      </c>
      <c r="B141" s="319"/>
      <c r="C141" s="319"/>
      <c r="D141" s="319"/>
      <c r="E141" s="319"/>
      <c r="F141" s="319"/>
      <c r="G141" s="319"/>
      <c r="H141" s="319"/>
      <c r="I141" s="319"/>
      <c r="J141" s="16"/>
      <c r="K141" s="16"/>
      <c r="L141" s="16"/>
      <c r="M141" s="16"/>
      <c r="N141" s="16"/>
      <c r="O141" s="16"/>
      <c r="P141" s="16"/>
      <c r="Q141" s="16"/>
      <c r="R141" s="16"/>
      <c r="S141" s="16"/>
      <c r="T141" s="16"/>
      <c r="U141" s="16"/>
      <c r="V141" s="16"/>
      <c r="W141" s="16"/>
      <c r="X141" s="16"/>
      <c r="Y141" s="16"/>
      <c r="Z141" s="16"/>
    </row>
    <row r="142" spans="1:26" ht="23.25" customHeight="1">
      <c r="A142" s="327" t="s">
        <v>1056</v>
      </c>
      <c r="B142" s="319"/>
      <c r="C142" s="319"/>
      <c r="D142" s="319"/>
      <c r="E142" s="319"/>
      <c r="F142" s="319"/>
      <c r="G142" s="319"/>
      <c r="H142" s="319"/>
      <c r="I142" s="319"/>
      <c r="J142" s="16"/>
      <c r="K142" s="16"/>
      <c r="L142" s="16"/>
      <c r="M142" s="16"/>
      <c r="N142" s="16"/>
      <c r="O142" s="16"/>
      <c r="P142" s="16"/>
      <c r="Q142" s="16"/>
      <c r="R142" s="16"/>
      <c r="S142" s="16"/>
      <c r="T142" s="16"/>
      <c r="U142" s="16"/>
      <c r="V142" s="16"/>
      <c r="W142" s="16"/>
      <c r="X142" s="16"/>
      <c r="Y142" s="16"/>
      <c r="Z142" s="16"/>
    </row>
    <row r="143" spans="1:26" ht="39" customHeight="1">
      <c r="A143" s="327" t="s">
        <v>1057</v>
      </c>
      <c r="B143" s="319"/>
      <c r="C143" s="319"/>
      <c r="D143" s="319"/>
      <c r="E143" s="319"/>
      <c r="F143" s="319"/>
      <c r="G143" s="319"/>
      <c r="H143" s="319"/>
      <c r="I143" s="319"/>
      <c r="J143" s="16"/>
      <c r="K143" s="16"/>
      <c r="L143" s="16"/>
      <c r="M143" s="16"/>
      <c r="N143" s="16"/>
      <c r="O143" s="16"/>
      <c r="P143" s="16"/>
      <c r="Q143" s="16"/>
      <c r="R143" s="16"/>
      <c r="S143" s="16"/>
      <c r="T143" s="16"/>
      <c r="U143" s="16"/>
      <c r="V143" s="16"/>
      <c r="W143" s="16"/>
      <c r="X143" s="16"/>
      <c r="Y143" s="16"/>
      <c r="Z143" s="16"/>
    </row>
    <row r="144" spans="1:26" ht="23.25" customHeight="1">
      <c r="A144" s="327" t="s">
        <v>638</v>
      </c>
      <c r="B144" s="319"/>
      <c r="C144" s="319"/>
      <c r="D144" s="319"/>
      <c r="E144" s="319"/>
      <c r="F144" s="319"/>
      <c r="G144" s="319"/>
      <c r="H144" s="319"/>
      <c r="I144" s="319"/>
      <c r="J144" s="16"/>
      <c r="K144" s="16"/>
      <c r="L144" s="16"/>
      <c r="M144" s="16"/>
      <c r="N144" s="16"/>
      <c r="O144" s="16"/>
      <c r="P144" s="16"/>
      <c r="Q144" s="16"/>
      <c r="R144" s="16"/>
      <c r="S144" s="16"/>
      <c r="T144" s="16"/>
      <c r="U144" s="16"/>
      <c r="V144" s="16"/>
      <c r="W144" s="16"/>
      <c r="X144" s="16"/>
      <c r="Y144" s="16"/>
      <c r="Z144" s="16"/>
    </row>
    <row r="145" spans="1:26" ht="13.5" customHeight="1">
      <c r="A145" s="325" t="s">
        <v>1058</v>
      </c>
      <c r="B145" s="319"/>
      <c r="C145" s="319"/>
      <c r="D145" s="319"/>
      <c r="E145" s="319"/>
      <c r="F145" s="319"/>
      <c r="G145" s="319"/>
      <c r="H145" s="319"/>
      <c r="I145" s="319"/>
      <c r="J145" s="16"/>
      <c r="K145" s="16"/>
      <c r="L145" s="16"/>
      <c r="M145" s="16"/>
      <c r="N145" s="16"/>
      <c r="O145" s="16"/>
      <c r="P145" s="16"/>
      <c r="Q145" s="16"/>
      <c r="R145" s="16"/>
      <c r="S145" s="16"/>
      <c r="T145" s="16"/>
      <c r="U145" s="16"/>
      <c r="V145" s="16"/>
      <c r="W145" s="16"/>
      <c r="X145" s="16"/>
      <c r="Y145" s="16"/>
      <c r="Z145" s="16"/>
    </row>
    <row r="146" spans="1:26" ht="13.5" customHeight="1">
      <c r="A146" s="325" t="s">
        <v>1059</v>
      </c>
      <c r="B146" s="319"/>
      <c r="C146" s="319"/>
      <c r="D146" s="319"/>
      <c r="E146" s="319"/>
      <c r="F146" s="319"/>
      <c r="G146" s="319"/>
      <c r="H146" s="319"/>
      <c r="I146" s="319"/>
      <c r="J146" s="16"/>
      <c r="K146" s="16"/>
      <c r="L146" s="16"/>
      <c r="M146" s="16"/>
      <c r="N146" s="16"/>
      <c r="O146" s="16"/>
      <c r="P146" s="16"/>
      <c r="Q146" s="16"/>
      <c r="R146" s="16"/>
      <c r="S146" s="16"/>
      <c r="T146" s="16"/>
      <c r="U146" s="16"/>
      <c r="V146" s="16"/>
      <c r="W146" s="16"/>
      <c r="X146" s="16"/>
      <c r="Y146" s="16"/>
      <c r="Z146" s="16"/>
    </row>
    <row r="147" spans="1:26" ht="13.5" customHeight="1">
      <c r="A147" s="325" t="s">
        <v>1060</v>
      </c>
      <c r="B147" s="319"/>
      <c r="C147" s="319"/>
      <c r="D147" s="319"/>
      <c r="E147" s="319"/>
      <c r="F147" s="319"/>
      <c r="G147" s="319"/>
      <c r="H147" s="319"/>
      <c r="I147" s="319"/>
      <c r="J147" s="16"/>
      <c r="K147" s="16"/>
      <c r="L147" s="16"/>
      <c r="M147" s="16"/>
      <c r="N147" s="16"/>
      <c r="O147" s="16"/>
      <c r="P147" s="16"/>
      <c r="Q147" s="16"/>
      <c r="R147" s="16"/>
      <c r="S147" s="16"/>
      <c r="T147" s="16"/>
      <c r="U147" s="16"/>
      <c r="V147" s="16"/>
      <c r="W147" s="16"/>
      <c r="X147" s="16"/>
      <c r="Y147" s="16"/>
      <c r="Z147" s="16"/>
    </row>
    <row r="148" spans="1:26" ht="13.5" customHeight="1">
      <c r="A148" s="325" t="s">
        <v>1061</v>
      </c>
      <c r="B148" s="319"/>
      <c r="C148" s="319"/>
      <c r="D148" s="319"/>
      <c r="E148" s="319"/>
      <c r="F148" s="319"/>
      <c r="G148" s="319"/>
      <c r="H148" s="319"/>
      <c r="I148" s="319"/>
      <c r="J148" s="16"/>
      <c r="K148" s="16"/>
      <c r="L148" s="16"/>
      <c r="M148" s="16"/>
      <c r="N148" s="16"/>
      <c r="O148" s="16"/>
      <c r="P148" s="16"/>
      <c r="Q148" s="16"/>
      <c r="R148" s="16"/>
      <c r="S148" s="16"/>
      <c r="T148" s="16"/>
      <c r="U148" s="16"/>
      <c r="V148" s="16"/>
      <c r="W148" s="16"/>
      <c r="X148" s="16"/>
      <c r="Y148" s="16"/>
      <c r="Z148" s="16"/>
    </row>
    <row r="149" spans="1:26" ht="13.5" customHeight="1">
      <c r="A149" s="325" t="s">
        <v>1062</v>
      </c>
      <c r="B149" s="319"/>
      <c r="C149" s="319"/>
      <c r="D149" s="319"/>
      <c r="E149" s="319"/>
      <c r="F149" s="319"/>
      <c r="G149" s="319"/>
      <c r="H149" s="319"/>
      <c r="I149" s="319"/>
      <c r="J149" s="16"/>
      <c r="K149" s="16"/>
      <c r="L149" s="16"/>
      <c r="M149" s="16"/>
      <c r="N149" s="16"/>
      <c r="O149" s="16"/>
      <c r="P149" s="16"/>
      <c r="Q149" s="16"/>
      <c r="R149" s="16"/>
      <c r="S149" s="16"/>
      <c r="T149" s="16"/>
      <c r="U149" s="16"/>
      <c r="V149" s="16"/>
      <c r="W149" s="16"/>
      <c r="X149" s="16"/>
      <c r="Y149" s="16"/>
      <c r="Z149" s="16"/>
    </row>
    <row r="150" spans="1:26" ht="13.5" customHeight="1">
      <c r="A150" s="325" t="s">
        <v>1063</v>
      </c>
      <c r="B150" s="319"/>
      <c r="C150" s="319"/>
      <c r="D150" s="319"/>
      <c r="E150" s="319"/>
      <c r="F150" s="319"/>
      <c r="G150" s="319"/>
      <c r="H150" s="319"/>
      <c r="I150" s="319"/>
      <c r="J150" s="16"/>
      <c r="K150" s="16"/>
      <c r="L150" s="16"/>
      <c r="M150" s="16"/>
      <c r="N150" s="16"/>
      <c r="O150" s="16"/>
      <c r="P150" s="16"/>
      <c r="Q150" s="16"/>
      <c r="R150" s="16"/>
      <c r="S150" s="16"/>
      <c r="T150" s="16"/>
      <c r="U150" s="16"/>
      <c r="V150" s="16"/>
      <c r="W150" s="16"/>
      <c r="X150" s="16"/>
      <c r="Y150" s="16"/>
      <c r="Z150" s="16"/>
    </row>
    <row r="151" spans="1:26" ht="13.5" customHeight="1">
      <c r="A151" s="325" t="s">
        <v>1064</v>
      </c>
      <c r="B151" s="319"/>
      <c r="C151" s="319"/>
      <c r="D151" s="319"/>
      <c r="E151" s="319"/>
      <c r="F151" s="319"/>
      <c r="G151" s="319"/>
      <c r="H151" s="319"/>
      <c r="I151" s="319"/>
      <c r="J151" s="16"/>
      <c r="K151" s="16"/>
      <c r="L151" s="16"/>
      <c r="M151" s="16"/>
      <c r="N151" s="16"/>
      <c r="O151" s="16"/>
      <c r="P151" s="16"/>
      <c r="Q151" s="16"/>
      <c r="R151" s="16"/>
      <c r="S151" s="16"/>
      <c r="T151" s="16"/>
      <c r="U151" s="16"/>
      <c r="V151" s="16"/>
      <c r="W151" s="16"/>
      <c r="X151" s="16"/>
      <c r="Y151" s="16"/>
      <c r="Z151" s="16"/>
    </row>
    <row r="152" spans="1:26" ht="13.5" customHeight="1">
      <c r="A152" s="325" t="s">
        <v>1065</v>
      </c>
      <c r="B152" s="319"/>
      <c r="C152" s="319"/>
      <c r="D152" s="319"/>
      <c r="E152" s="319"/>
      <c r="F152" s="319"/>
      <c r="G152" s="319"/>
      <c r="H152" s="319"/>
      <c r="I152" s="319"/>
      <c r="J152" s="16"/>
      <c r="K152" s="16"/>
      <c r="L152" s="16"/>
      <c r="M152" s="16"/>
      <c r="N152" s="16"/>
      <c r="O152" s="16"/>
      <c r="P152" s="16"/>
      <c r="Q152" s="16"/>
      <c r="R152" s="16"/>
      <c r="S152" s="16"/>
      <c r="T152" s="16"/>
      <c r="U152" s="16"/>
      <c r="V152" s="16"/>
      <c r="W152" s="16"/>
      <c r="X152" s="16"/>
      <c r="Y152" s="16"/>
      <c r="Z152" s="16"/>
    </row>
    <row r="153" spans="1:26" ht="13.5" customHeight="1">
      <c r="A153" s="325" t="s">
        <v>1066</v>
      </c>
      <c r="B153" s="319"/>
      <c r="C153" s="319"/>
      <c r="D153" s="319"/>
      <c r="E153" s="319"/>
      <c r="F153" s="319"/>
      <c r="G153" s="319"/>
      <c r="H153" s="319"/>
      <c r="I153" s="319"/>
      <c r="J153" s="16"/>
      <c r="K153" s="16"/>
      <c r="L153" s="16"/>
      <c r="M153" s="16"/>
      <c r="N153" s="16"/>
      <c r="O153" s="16"/>
      <c r="P153" s="16"/>
      <c r="Q153" s="16"/>
      <c r="R153" s="16"/>
      <c r="S153" s="16"/>
      <c r="T153" s="16"/>
      <c r="U153" s="16"/>
      <c r="V153" s="16"/>
      <c r="W153" s="16"/>
      <c r="X153" s="16"/>
      <c r="Y153" s="16"/>
      <c r="Z153" s="16"/>
    </row>
    <row r="154" spans="1:26" ht="27.75" customHeight="1">
      <c r="A154" s="327" t="s">
        <v>1067</v>
      </c>
      <c r="B154" s="319"/>
      <c r="C154" s="319"/>
      <c r="D154" s="319"/>
      <c r="E154" s="319"/>
      <c r="F154" s="319"/>
      <c r="G154" s="319"/>
      <c r="H154" s="319"/>
      <c r="I154" s="319"/>
      <c r="J154" s="16"/>
      <c r="K154" s="16"/>
      <c r="L154" s="16"/>
      <c r="M154" s="16"/>
      <c r="N154" s="16"/>
      <c r="O154" s="16"/>
      <c r="P154" s="16"/>
      <c r="Q154" s="16"/>
      <c r="R154" s="16"/>
      <c r="S154" s="16"/>
      <c r="T154" s="16"/>
      <c r="U154" s="16"/>
      <c r="V154" s="16"/>
      <c r="W154" s="16"/>
      <c r="X154" s="16"/>
      <c r="Y154" s="16"/>
      <c r="Z154" s="16"/>
    </row>
    <row r="155" spans="1:26" ht="27.75" customHeight="1">
      <c r="A155" s="327" t="s">
        <v>1068</v>
      </c>
      <c r="B155" s="319"/>
      <c r="C155" s="319"/>
      <c r="D155" s="319"/>
      <c r="E155" s="319"/>
      <c r="F155" s="319"/>
      <c r="G155" s="319"/>
      <c r="H155" s="319"/>
      <c r="I155" s="319"/>
      <c r="J155" s="16"/>
      <c r="K155" s="16"/>
      <c r="L155" s="16"/>
      <c r="M155" s="16"/>
      <c r="N155" s="16"/>
      <c r="O155" s="16"/>
      <c r="P155" s="16"/>
      <c r="Q155" s="16"/>
      <c r="R155" s="16"/>
      <c r="S155" s="16"/>
      <c r="T155" s="16"/>
      <c r="U155" s="16"/>
      <c r="V155" s="16"/>
      <c r="W155" s="16"/>
      <c r="X155" s="16"/>
      <c r="Y155" s="16"/>
      <c r="Z155" s="16"/>
    </row>
  </sheetData>
  <hyperlinks>
    <hyperlink ref="A4" r:id="rId1" xr:uid="{00000000-0004-0000-0A00-000000000000}"/>
  </hyperlinks>
  <pageMargins left="0.75" right="0.75" top="1" bottom="1" header="0" footer="0"/>
  <pageSetup scale="75" orientation="portrait" r:id="rId2"/>
  <headerFooter>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CDS-A</vt:lpstr>
      <vt:lpstr>CDS-B</vt:lpstr>
      <vt:lpstr>CDS-C</vt:lpstr>
      <vt:lpstr>CDS-D</vt:lpstr>
      <vt:lpstr>CDS-E</vt:lpstr>
      <vt:lpstr>CDS-F</vt:lpstr>
      <vt:lpstr>CDS-G</vt:lpstr>
      <vt:lpstr>CDS-H</vt:lpstr>
      <vt:lpstr>CDS-I</vt:lpstr>
      <vt:lpstr>CDS-J</vt:lpstr>
      <vt:lpstr>CDS Definitions</vt:lpstr>
      <vt:lpstr>'CDS Definitions'!_Hlk22631867</vt:lpstr>
      <vt:lpstr>'CDS Definitions'!Print_Area</vt:lpstr>
      <vt:lpstr>'CDS-A'!Print_Area</vt:lpstr>
      <vt:lpstr>'CDS-B'!Print_Area</vt:lpstr>
      <vt:lpstr>'CDS-C'!Print_Area</vt:lpstr>
      <vt:lpstr>'CDS-D'!Print_Area</vt:lpstr>
      <vt:lpstr>'CDS-E'!Print_Area</vt:lpstr>
      <vt:lpstr>'CDS-F'!Print_Area</vt:lpstr>
      <vt:lpstr>'CDS-G'!Print_Area</vt:lpstr>
      <vt:lpstr>'CDS-H'!Print_Area</vt:lpstr>
      <vt:lpstr>'CDS-I'!Print_Area</vt:lpstr>
      <vt:lpstr>'CDS-J'!Print_Area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Amanda Li</cp:lastModifiedBy>
  <cp:lastPrinted>2023-04-07T14:13:26Z</cp:lastPrinted>
  <dcterms:created xsi:type="dcterms:W3CDTF">2022-10-17T19:14:16Z</dcterms:created>
  <dcterms:modified xsi:type="dcterms:W3CDTF">2023-11-15T14:14:12Z</dcterms:modified>
</cp:coreProperties>
</file>